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8160" activeTab="1"/>
  </bookViews>
  <sheets>
    <sheet name="Toelichting" sheetId="1" r:id="rId1"/>
    <sheet name="Tabel 1" sheetId="2" r:id="rId2"/>
    <sheet name="Tabel 2" sheetId="3" r:id="rId3"/>
    <sheet name="Tabel 3" sheetId="4" r:id="rId4"/>
    <sheet name="Tabel 4" sheetId="5" r:id="rId5"/>
    <sheet name="Tabel 5" sheetId="6" r:id="rId6"/>
    <sheet name="Tabel 6" sheetId="7" r:id="rId7"/>
    <sheet name="Tabel 7" sheetId="8" r:id="rId8"/>
    <sheet name="Tabel 8" sheetId="9" r:id="rId9"/>
    <sheet name="Tabel 9" sheetId="10" r:id="rId10"/>
    <sheet name="Tabel 10" sheetId="11" r:id="rId11"/>
    <sheet name="Tabel 11" sheetId="12" r:id="rId12"/>
    <sheet name="Tabel 12" sheetId="13" r:id="rId13"/>
  </sheets>
  <definedNames/>
  <calcPr fullCalcOnLoad="1"/>
</workbook>
</file>

<file path=xl/sharedStrings.xml><?xml version="1.0" encoding="utf-8"?>
<sst xmlns="http://schemas.openxmlformats.org/spreadsheetml/2006/main" count="182" uniqueCount="153">
  <si>
    <t>Man</t>
  </si>
  <si>
    <t>Vrouw</t>
  </si>
  <si>
    <t>Totaal</t>
  </si>
  <si>
    <t>0 - 4 jaar</t>
  </si>
  <si>
    <t>5 - 11 jaar</t>
  </si>
  <si>
    <t>12 - 15 jaar</t>
  </si>
  <si>
    <t>16 - 17 jaar</t>
  </si>
  <si>
    <t>18 - 24 jaar</t>
  </si>
  <si>
    <t>0 -  14 jaar</t>
  </si>
  <si>
    <t>15 - 17 jaar</t>
  </si>
  <si>
    <t>18 - 19 jaar</t>
  </si>
  <si>
    <t>20 - 24 jaar</t>
  </si>
  <si>
    <t>25 - 34 jaar</t>
  </si>
  <si>
    <t>35 - 39 jaar</t>
  </si>
  <si>
    <t>40 - 64 jaar</t>
  </si>
  <si>
    <t>65 eo</t>
  </si>
  <si>
    <t>0 -  3 jaar</t>
  </si>
  <si>
    <t>4 - 11 jaar</t>
  </si>
  <si>
    <t>35 - 49 jaar</t>
  </si>
  <si>
    <t>50 - 64 jaar</t>
  </si>
  <si>
    <t>65 - 79 jaar</t>
  </si>
  <si>
    <t>80+</t>
  </si>
  <si>
    <t>Personenauto</t>
  </si>
  <si>
    <t>Bestelauto</t>
  </si>
  <si>
    <t>Vrachtauto</t>
  </si>
  <si>
    <t>Motor</t>
  </si>
  <si>
    <t>Bromfiets/Snorfiets</t>
  </si>
  <si>
    <t>Fiets</t>
  </si>
  <si>
    <t>Voetganger</t>
  </si>
  <si>
    <t>Overig en onbekend</t>
  </si>
  <si>
    <t>Tweewieler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</si>
  <si>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</si>
  <si>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</si>
  <si>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</si>
  <si>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</si>
  <si>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</si>
  <si>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</si>
  <si>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</si>
  <si>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</si>
  <si>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</si>
  <si>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</si>
  <si>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</si>
  <si>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</si>
  <si>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Maandag</t>
  </si>
  <si>
    <t>Dinsdag</t>
  </si>
  <si>
    <t>Woensdag</t>
  </si>
  <si>
    <t>Donderdag</t>
  </si>
  <si>
    <t>Vrijdag</t>
  </si>
  <si>
    <t>Zaterdag</t>
  </si>
  <si>
    <t>Zondag</t>
  </si>
  <si>
    <t>07.00-08.59</t>
  </si>
  <si>
    <t>09.00-11.59</t>
  </si>
  <si>
    <t>12.00-15.59</t>
  </si>
  <si>
    <t>16.00-17.59</t>
  </si>
  <si>
    <t>18.00-21.59</t>
  </si>
  <si>
    <t>22.00-06.59</t>
  </si>
  <si>
    <t>Onbekend</t>
  </si>
  <si>
    <t>Onbekend tijdstip</t>
  </si>
  <si>
    <t>07.00-18.59</t>
  </si>
  <si>
    <t>19.00-06.59</t>
  </si>
  <si>
    <t>Groningen</t>
  </si>
  <si>
    <t>Friesland</t>
  </si>
  <si>
    <t>Drenthe</t>
  </si>
  <si>
    <t xml:space="preserve">Overijssel 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</si>
  <si>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</si>
  <si>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</si>
  <si>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</si>
  <si>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</si>
  <si>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</si>
  <si>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</si>
  <si>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</si>
  <si>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Flevoland</t>
  </si>
  <si>
    <t>Ter plaatse/ dezelfde dag</t>
  </si>
  <si>
    <t>1 dag na ongeval</t>
  </si>
  <si>
    <t xml:space="preserve">2-5 dagen erna </t>
  </si>
  <si>
    <t xml:space="preserve">6-10 dagen erna </t>
  </si>
  <si>
    <t xml:space="preserve">11-30 dagen erna </t>
  </si>
  <si>
    <t>Verkeersdoden</t>
  </si>
  <si>
    <t>Doel</t>
  </si>
  <si>
    <t>Doelpopulatie</t>
  </si>
  <si>
    <t>Statistische eenheid</t>
  </si>
  <si>
    <t>Overleden personen.</t>
  </si>
  <si>
    <t>Aanvang onderzoek</t>
  </si>
  <si>
    <t>Frequentie</t>
  </si>
  <si>
    <t>Jaarlijks.</t>
  </si>
  <si>
    <t>Publicatiestrategie</t>
  </si>
  <si>
    <t>Jaarlijks worden definitieve cijfers gepubliceerd.</t>
  </si>
  <si>
    <t>Soort onderzoek</t>
  </si>
  <si>
    <t>Waarnemingsmethode</t>
  </si>
  <si>
    <t>Van de politie worden zelfdodingsformulieren ontvangen. De overledene wordt niet als verkeersdode geteld wanneer hij reeds als slachtoffer van 'moord' of van 'zelfdoding' is geteld.</t>
  </si>
  <si>
    <t>Berichtgevers</t>
  </si>
  <si>
    <t>De doodsoorzaakverklaringen moeten worden ingevuld door de arts die de overledene schouwt. Verder worden gegevens verkregen van de arrondissementsparketten en DVS.</t>
  </si>
  <si>
    <t>Registratieomvang</t>
  </si>
  <si>
    <t>Controle- en correctiemethoden</t>
  </si>
  <si>
    <t>Weging</t>
  </si>
  <si>
    <t>Niet van toepassing.</t>
  </si>
  <si>
    <t>Nauwkeurigheid</t>
  </si>
  <si>
    <t>Door het samenvoegen van gegevens uit verschillende bronnen wordt geprobeerd om de nauwkeurigheid zo groot mogelijk te krijgen.</t>
  </si>
  <si>
    <t>Opeenvolgende vergelijkbaarheid</t>
  </si>
  <si>
    <t xml:space="preserve">Het publiceren van gegevens over alle personen die zijn overleden als gevolg van een verkeersongeval dat in Nederland plaatsvond. </t>
  </si>
  <si>
    <t>In afwijking van de doodsoorzakenstatistiek worden in deze statistiek ook buitenlanders die in Nederland komen te overlijden opgenomen.</t>
  </si>
  <si>
    <t xml:space="preserve">Alle personen die zijn overleden als gevolg van een verkeersongeval dat in Nederland plaatsvond (dus ook niet-inwoners). </t>
  </si>
  <si>
    <t>Het statistiekjaar is hierbij gelijk aan het jaar waarin het ongeval plaatsvond en hoeft niet gelijk te zijn aan het jaar waarin de persoon is overleden. Zie ook definitie verkeersdode.</t>
  </si>
  <si>
    <t xml:space="preserve">Sinds 1996. </t>
  </si>
  <si>
    <t xml:space="preserve">De statistiek Verkeersdoden is een registratie van alle als gevolg van een verkeersongeval, dat in Nederland plaatsvond, overleden personen. </t>
  </si>
  <si>
    <t xml:space="preserve">De cijfers geven zo een beeld van de verkeersveiligheid van Nederland. Deze cijfers worden door het CBS gemaakt in samenwerking met </t>
  </si>
  <si>
    <t>de Dienst Verkeer en Scheepvaart van het Ministerie van Infrastructuur en Milieu.</t>
  </si>
  <si>
    <t>Voor iedere overledene dient een doodsoorzaakverklaring te worden ingevuld. Deze papieren formulieren worden via de gemeente van overlijden,</t>
  </si>
  <si>
    <t>tot verkeersdoden verkregen uit de Verkeersongevallenregistratie.</t>
  </si>
  <si>
    <t>waar ze maandelijks worden verzameld, naar het CBS gestuurd. Bij de arrondissementsparketten worden door het CBS bestanden met betrekking</t>
  </si>
  <si>
    <t xml:space="preserve">tot niet-natuurlijke dood inclusief verkeersdoden verzameld aan de hand van vragenlijsten. Van Rijkswaterstaat wordt een bestand met betrekking </t>
  </si>
  <si>
    <t xml:space="preserve">De volledigheid van de doodsoorzaakopgaven van de overleden inwoners van Nederland wordt gecontroleerd aan de hand van de ontvangen sterfterecords uit de Gemeentelijke </t>
  </si>
  <si>
    <t xml:space="preserve">Basisadministratie Persoonsgegevens (GBA). Voor niet-inwoners is er nog geen methode om de volledigheid te controleren. Er vindt correspondentie plaats met artsen over </t>
  </si>
  <si>
    <t>doodsoorzaakverklaringen die onduidelijk of incompleet zijn. De gegevens uit de verschillende bronnen worden met elkaar vergeleken en kunnen elkaars uitkomsten beïnvloeden</t>
  </si>
  <si>
    <t>voordat deze definitief worden. Tenslotte worden doodsoorzaken op betrouwbaarheid gecontroleerd.</t>
  </si>
  <si>
    <t xml:space="preserve">Doodsoorzaken krijgen codes toegewezen afkomstig uit de internationaal toegepaste codelijst, de zogenaamde International Statistical Classification of Diseases </t>
  </si>
  <si>
    <t xml:space="preserve">and Related Health Problems (ICD) van de World Health Organisation (WHO). Vanaf het begin van de statistiek Verkeersdoden in 1996 wordt gewerkt met de </t>
  </si>
  <si>
    <t>Tiende Revisie van de ICD (ICD-10, WHO).</t>
  </si>
  <si>
    <t>Motorvoertuig *</t>
  </si>
  <si>
    <t>Wat behelst het onderzoek?</t>
  </si>
  <si>
    <t>Hoe wordt het uitgevoerd?</t>
  </si>
  <si>
    <t>Wat is de kwaliteit van de uitkomsten?</t>
  </si>
  <si>
    <t>25 - 29 jaar</t>
  </si>
  <si>
    <t>30 - 34 jaar</t>
  </si>
  <si>
    <t>35 - 44 jaar</t>
  </si>
  <si>
    <t>45 - 54 jaar</t>
  </si>
  <si>
    <t>55 - 59 jaar</t>
  </si>
  <si>
    <t>60 - 64 jaar</t>
  </si>
  <si>
    <t>65 - 69 jaar</t>
  </si>
  <si>
    <t>70 - 79 jaar</t>
  </si>
  <si>
    <t>80 - 89 jaar</t>
  </si>
  <si>
    <t>90 jaar en ouder</t>
  </si>
  <si>
    <t>Brommobiel</t>
  </si>
  <si>
    <t>* Motorvoertuig bestaat uit personenauto, bestelauto, vrachtauto, bus, brommobiel en gemotoriseerd invalidenvoertuig</t>
  </si>
  <si>
    <t>Bron: CBS en Rijkswaterstaat</t>
  </si>
  <si>
    <t>De afgelopen 5 jaar overleden jaarlijks tussen de 570 en 720 personen als gevolg van een verkeersongeval in Nederland.</t>
  </si>
  <si>
    <t>Tabel 2. Verkeersdoden naar leeftijd (indeling 1), periode 2007-2013</t>
  </si>
  <si>
    <t>Tabel 3. Verkeersdoden naar leeftijd (indeling 2), periode 2007-2013</t>
  </si>
  <si>
    <t>Tabel 4. Verkeersdoden  naar leeftijd (indeling 3), periode 2007-2013</t>
  </si>
  <si>
    <t>Tabel 5. Verkeersdoden naar vervoerswijze, periode 2007-2013</t>
  </si>
  <si>
    <t>Tabel 6. Verkeersdoden naar verdeling kwetsbare verkeersdeelnemers, periode 2007-2013</t>
  </si>
  <si>
    <t>Tabel 7. Verkeersdoden naar maand van ongeval, periode 2007-2013</t>
  </si>
  <si>
    <t>Tabel 8. Verkeersdoden naar dag van ongeval, periode 2007-2013</t>
  </si>
  <si>
    <t>Tabel 9. Verkeersdoden naar tijdstip van ongeval, periode 2007-2013</t>
  </si>
  <si>
    <t>Tabel 10. Verkeersdoden naar dagdeel van ongeval, periode 2007-2013</t>
  </si>
  <si>
    <t>Tabel 12. Verkeersdoden naar termijn tussen ongeval en overlijden, periode 2007-2013</t>
  </si>
  <si>
    <t xml:space="preserve">Tabel 1. Verkeersdoden naar geslacht, 2007-2013 </t>
  </si>
  <si>
    <t>Tabel 11. Verkeersdoden naar ongevalsprovincie, periode 2007-2013</t>
  </si>
  <si>
    <t>Noord Nederland</t>
  </si>
  <si>
    <t>Oost Nederland</t>
  </si>
  <si>
    <t>West Nederland</t>
  </si>
  <si>
    <t>Zuid Nederland</t>
  </si>
  <si>
    <t>Scootmobiel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</si>
</sst>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##0"/>
    <numFmt numFmtId="182" formatCode="####.0"/>
    <numFmt numFmtId="183" formatCode="###0.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21"/>
      <name val="Verdana"/>
      <family val="2"/>
    </font>
    <font>
      <b/>
      <sz val="10"/>
      <color indexed="2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44" applyFont="1" applyAlignment="1" applyProtection="1">
      <alignment/>
      <protection/>
    </xf>
    <xf numFmtId="0" fontId="10" fillId="0" borderId="0" xfId="44" applyFont="1" applyAlignment="1" applyProtection="1">
      <alignment/>
      <protection/>
    </xf>
    <xf numFmtId="0" fontId="9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44" applyFont="1" applyAlignment="1" applyProtection="1">
      <alignment horizontal="left" indent="1"/>
      <protection/>
    </xf>
    <xf numFmtId="0" fontId="4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0" xfId="0" applyNumberFormat="1" applyFont="1" applyBorder="1" applyAlignment="1">
      <alignment/>
    </xf>
    <xf numFmtId="176" fontId="5" fillId="0" borderId="0" xfId="55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8"/>
  <sheetViews>
    <sheetView zoomScalePageLayoutView="0" workbookViewId="0" topLeftCell="A22">
      <selection activeCell="A24" sqref="A24"/>
    </sheetView>
  </sheetViews>
  <sheetFormatPr defaultColWidth="9.140625" defaultRowHeight="12.75"/>
  <cols>
    <col min="1" max="1" width="177.8515625" style="12" bestFit="1" customWidth="1"/>
    <col min="2" max="16384" width="9.140625" style="12" customWidth="1"/>
  </cols>
  <sheetData>
    <row r="1" ht="15">
      <c r="A1" s="30" t="s">
        <v>77</v>
      </c>
    </row>
    <row r="2" ht="12.75">
      <c r="A2" s="13"/>
    </row>
    <row r="3" ht="12.75">
      <c r="A3" s="29" t="s">
        <v>119</v>
      </c>
    </row>
    <row r="4" ht="12.75">
      <c r="A4" s="14"/>
    </row>
    <row r="5" ht="12.75">
      <c r="A5" s="15" t="s">
        <v>78</v>
      </c>
    </row>
    <row r="6" ht="12.75">
      <c r="A6" s="16" t="s">
        <v>99</v>
      </c>
    </row>
    <row r="7" ht="12.75">
      <c r="A7" s="17" t="s">
        <v>100</v>
      </c>
    </row>
    <row r="8" ht="12.75">
      <c r="A8" s="17"/>
    </row>
    <row r="9" ht="12.75">
      <c r="A9" s="15" t="s">
        <v>79</v>
      </c>
    </row>
    <row r="10" ht="12.75">
      <c r="A10" s="18" t="s">
        <v>101</v>
      </c>
    </row>
    <row r="11" ht="12.75">
      <c r="A11" s="19" t="s">
        <v>102</v>
      </c>
    </row>
    <row r="12" ht="12.75">
      <c r="A12" s="20"/>
    </row>
    <row r="13" ht="12.75">
      <c r="A13" s="15" t="s">
        <v>80</v>
      </c>
    </row>
    <row r="14" ht="12.75">
      <c r="A14" s="17" t="s">
        <v>81</v>
      </c>
    </row>
    <row r="15" ht="12.75">
      <c r="A15" s="17"/>
    </row>
    <row r="16" ht="12.75">
      <c r="A16" s="15" t="s">
        <v>82</v>
      </c>
    </row>
    <row r="17" ht="12.75">
      <c r="A17" s="16" t="s">
        <v>103</v>
      </c>
    </row>
    <row r="18" ht="12.75">
      <c r="A18" s="17"/>
    </row>
    <row r="19" ht="12.75">
      <c r="A19" s="15" t="s">
        <v>83</v>
      </c>
    </row>
    <row r="20" ht="12.75">
      <c r="A20" s="17" t="s">
        <v>84</v>
      </c>
    </row>
    <row r="21" ht="12.75">
      <c r="A21" s="17"/>
    </row>
    <row r="22" ht="12.75">
      <c r="A22" s="15" t="s">
        <v>85</v>
      </c>
    </row>
    <row r="23" ht="12.75">
      <c r="A23" s="17" t="s">
        <v>86</v>
      </c>
    </row>
    <row r="24" ht="12.75">
      <c r="A24" s="17"/>
    </row>
    <row r="25" ht="12.75">
      <c r="A25" s="29" t="s">
        <v>120</v>
      </c>
    </row>
    <row r="26" ht="12.75">
      <c r="A26" s="14"/>
    </row>
    <row r="27" ht="12.75">
      <c r="A27" s="15" t="s">
        <v>87</v>
      </c>
    </row>
    <row r="28" ht="12.75">
      <c r="A28" s="16" t="s">
        <v>104</v>
      </c>
    </row>
    <row r="29" ht="12.75">
      <c r="A29" s="16" t="s">
        <v>105</v>
      </c>
    </row>
    <row r="30" ht="12.75">
      <c r="A30" s="17" t="s">
        <v>106</v>
      </c>
    </row>
    <row r="31" ht="12.75">
      <c r="A31" s="17"/>
    </row>
    <row r="32" ht="12.75">
      <c r="A32" s="15" t="s">
        <v>88</v>
      </c>
    </row>
    <row r="33" ht="12.75">
      <c r="A33" s="16" t="s">
        <v>107</v>
      </c>
    </row>
    <row r="34" ht="12.75">
      <c r="A34" s="21" t="s">
        <v>109</v>
      </c>
    </row>
    <row r="35" ht="12.75">
      <c r="A35" s="21" t="s">
        <v>110</v>
      </c>
    </row>
    <row r="36" ht="12.75">
      <c r="A36" s="21" t="s">
        <v>108</v>
      </c>
    </row>
    <row r="37" ht="12.75">
      <c r="A37" s="17" t="s">
        <v>89</v>
      </c>
    </row>
    <row r="38" ht="12.75">
      <c r="A38" s="17"/>
    </row>
    <row r="39" ht="12.75">
      <c r="A39" s="15" t="s">
        <v>90</v>
      </c>
    </row>
    <row r="40" ht="12.75">
      <c r="A40" s="17" t="s">
        <v>91</v>
      </c>
    </row>
    <row r="41" ht="12.75">
      <c r="A41" s="17"/>
    </row>
    <row r="42" ht="12.75">
      <c r="A42" s="15" t="s">
        <v>92</v>
      </c>
    </row>
    <row r="43" ht="12.75">
      <c r="A43" s="17" t="s">
        <v>135</v>
      </c>
    </row>
    <row r="44" ht="12.75">
      <c r="A44" s="17"/>
    </row>
    <row r="45" ht="12.75">
      <c r="A45" s="15" t="s">
        <v>93</v>
      </c>
    </row>
    <row r="46" ht="12.75">
      <c r="A46" s="16" t="s">
        <v>111</v>
      </c>
    </row>
    <row r="47" ht="12.75">
      <c r="A47" s="21" t="s">
        <v>112</v>
      </c>
    </row>
    <row r="48" ht="12.75">
      <c r="A48" s="21" t="s">
        <v>113</v>
      </c>
    </row>
    <row r="49" ht="12.75">
      <c r="A49" s="21" t="s">
        <v>114</v>
      </c>
    </row>
    <row r="50" ht="12.75">
      <c r="A50" s="17"/>
    </row>
    <row r="51" ht="12.75">
      <c r="A51" s="15" t="s">
        <v>94</v>
      </c>
    </row>
    <row r="52" ht="12.75">
      <c r="A52" s="17" t="s">
        <v>95</v>
      </c>
    </row>
    <row r="53" ht="12.75">
      <c r="A53" s="17"/>
    </row>
    <row r="54" ht="12.75">
      <c r="A54" s="29" t="s">
        <v>121</v>
      </c>
    </row>
    <row r="55" ht="12.75">
      <c r="A55" s="14"/>
    </row>
    <row r="56" ht="12.75">
      <c r="A56" s="15" t="s">
        <v>96</v>
      </c>
    </row>
    <row r="57" ht="12.75">
      <c r="A57" s="17" t="s">
        <v>97</v>
      </c>
    </row>
    <row r="58" ht="12.75">
      <c r="A58" s="17"/>
    </row>
    <row r="59" ht="12.75">
      <c r="A59" s="15" t="s">
        <v>98</v>
      </c>
    </row>
    <row r="60" ht="12.75">
      <c r="A60" s="16" t="s">
        <v>115</v>
      </c>
    </row>
    <row r="61" ht="12.75">
      <c r="A61" s="16" t="s">
        <v>116</v>
      </c>
    </row>
    <row r="62" ht="12.75">
      <c r="A62" s="17" t="s">
        <v>117</v>
      </c>
    </row>
    <row r="63" ht="12.75">
      <c r="A63" s="17"/>
    </row>
    <row r="64" ht="12.75">
      <c r="A64" s="22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2"/>
    </row>
    <row r="73" ht="12.75">
      <c r="A73" s="22"/>
    </row>
    <row r="74" ht="12.75">
      <c r="A74" s="23"/>
    </row>
    <row r="75" ht="12.75">
      <c r="A75" s="22"/>
    </row>
    <row r="76" ht="12.75">
      <c r="A76" s="24"/>
    </row>
    <row r="77" ht="12.75">
      <c r="A77" s="24"/>
    </row>
    <row r="78" ht="12.75">
      <c r="A78" s="22"/>
    </row>
    <row r="79" ht="12.75">
      <c r="A79" s="24"/>
    </row>
    <row r="80" ht="12.75">
      <c r="A80" s="24"/>
    </row>
    <row r="81" ht="12.75">
      <c r="A81" s="22"/>
    </row>
    <row r="82" ht="12.75">
      <c r="A82" s="24"/>
    </row>
    <row r="83" ht="12.75">
      <c r="A83" s="24"/>
    </row>
    <row r="84" ht="12.75">
      <c r="A84" s="22"/>
    </row>
    <row r="85" ht="12.75">
      <c r="A85" s="24"/>
    </row>
    <row r="86" ht="12.75">
      <c r="A86" s="24"/>
    </row>
    <row r="87" ht="12.75">
      <c r="A87" s="22"/>
    </row>
    <row r="88" ht="12.75">
      <c r="A88" s="24"/>
    </row>
    <row r="89" ht="12.75">
      <c r="A89" s="24"/>
    </row>
    <row r="90" ht="12.75">
      <c r="A90" s="22"/>
    </row>
    <row r="91" ht="12.75">
      <c r="A91" s="22"/>
    </row>
    <row r="92" ht="12.75">
      <c r="A92" s="23"/>
    </row>
    <row r="93" ht="12.75">
      <c r="A93" s="22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2"/>
    </row>
    <row r="102" ht="12.75">
      <c r="A102" s="24"/>
    </row>
    <row r="103" ht="12.75">
      <c r="A103" s="24"/>
    </row>
    <row r="104" ht="12.75">
      <c r="A104" s="22"/>
    </row>
    <row r="105" ht="12.75">
      <c r="A105" s="24"/>
    </row>
    <row r="106" ht="12.75">
      <c r="A106" s="24"/>
    </row>
    <row r="107" ht="12.75">
      <c r="A107" s="22"/>
    </row>
    <row r="108" ht="12.75">
      <c r="A108" s="24"/>
    </row>
    <row r="109" ht="12.75">
      <c r="A109" s="24"/>
    </row>
    <row r="110" ht="12.75">
      <c r="A110" s="22"/>
    </row>
    <row r="111" ht="12.75">
      <c r="A111" s="22"/>
    </row>
    <row r="112" ht="12.75">
      <c r="A112" s="23"/>
    </row>
    <row r="113" ht="12.75">
      <c r="A113" s="22"/>
    </row>
    <row r="114" ht="12.75">
      <c r="A114" s="24"/>
    </row>
    <row r="115" ht="12.75">
      <c r="A115" s="22"/>
    </row>
    <row r="116" ht="12.75">
      <c r="A116" s="23"/>
    </row>
    <row r="117" ht="12.75">
      <c r="A117" s="22"/>
    </row>
    <row r="118" ht="12.75">
      <c r="A118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28125" style="2" customWidth="1"/>
    <col min="2" max="8" width="5.57421875" style="2" bestFit="1" customWidth="1"/>
    <col min="9" max="16384" width="9.140625" style="2" customWidth="1"/>
  </cols>
  <sheetData>
    <row r="1" spans="1:6" ht="12.75" customHeight="1">
      <c r="A1" s="25" t="s">
        <v>143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9" t="s">
        <v>50</v>
      </c>
      <c r="B4" s="2">
        <v>68</v>
      </c>
      <c r="C4" s="2">
        <v>50</v>
      </c>
      <c r="D4" s="2">
        <v>54</v>
      </c>
      <c r="E4" s="2">
        <v>39</v>
      </c>
      <c r="F4" s="2">
        <v>40</v>
      </c>
      <c r="G4" s="2">
        <v>43</v>
      </c>
      <c r="H4" s="2">
        <v>28</v>
      </c>
    </row>
    <row r="5" spans="1:8" ht="12.75">
      <c r="A5" s="9" t="s">
        <v>51</v>
      </c>
      <c r="B5" s="2">
        <v>87</v>
      </c>
      <c r="C5" s="2">
        <v>84</v>
      </c>
      <c r="D5" s="2">
        <v>76</v>
      </c>
      <c r="E5" s="2">
        <v>71</v>
      </c>
      <c r="F5" s="2">
        <v>88</v>
      </c>
      <c r="G5" s="2">
        <v>65</v>
      </c>
      <c r="H5" s="2">
        <v>80</v>
      </c>
    </row>
    <row r="6" spans="1:8" ht="12.75">
      <c r="A6" s="9" t="s">
        <v>52</v>
      </c>
      <c r="B6" s="2">
        <v>177</v>
      </c>
      <c r="C6" s="2">
        <v>152</v>
      </c>
      <c r="D6" s="2">
        <v>164</v>
      </c>
      <c r="E6" s="2">
        <v>125</v>
      </c>
      <c r="F6" s="2">
        <v>154</v>
      </c>
      <c r="G6" s="2">
        <v>143</v>
      </c>
      <c r="H6" s="2">
        <v>121</v>
      </c>
    </row>
    <row r="7" spans="1:8" ht="12.75">
      <c r="A7" s="9" t="s">
        <v>53</v>
      </c>
      <c r="B7" s="2">
        <v>116</v>
      </c>
      <c r="C7" s="2">
        <v>104</v>
      </c>
      <c r="D7" s="2">
        <v>113</v>
      </c>
      <c r="E7" s="2">
        <v>76</v>
      </c>
      <c r="F7" s="2">
        <v>74</v>
      </c>
      <c r="G7" s="2">
        <v>71</v>
      </c>
      <c r="H7" s="2">
        <v>61</v>
      </c>
    </row>
    <row r="8" spans="1:8" ht="12.75">
      <c r="A8" s="9" t="s">
        <v>54</v>
      </c>
      <c r="B8" s="2">
        <v>125</v>
      </c>
      <c r="C8" s="2">
        <v>138</v>
      </c>
      <c r="D8" s="2">
        <v>114</v>
      </c>
      <c r="E8" s="2">
        <v>96</v>
      </c>
      <c r="F8" s="2">
        <v>89</v>
      </c>
      <c r="G8" s="2">
        <v>104</v>
      </c>
      <c r="H8" s="2">
        <v>78</v>
      </c>
    </row>
    <row r="9" spans="1:8" ht="12.75">
      <c r="A9" s="9" t="s">
        <v>55</v>
      </c>
      <c r="B9" s="2">
        <v>170</v>
      </c>
      <c r="C9" s="2">
        <v>182</v>
      </c>
      <c r="D9" s="2">
        <v>147</v>
      </c>
      <c r="E9" s="2">
        <v>152</v>
      </c>
      <c r="F9" s="2">
        <v>119</v>
      </c>
      <c r="G9" s="2">
        <v>134</v>
      </c>
      <c r="H9" s="2">
        <v>117</v>
      </c>
    </row>
    <row r="10" spans="1:8" ht="12.75">
      <c r="A10" s="9" t="s">
        <v>57</v>
      </c>
      <c r="B10" s="2">
        <v>48</v>
      </c>
      <c r="C10" s="2">
        <v>40</v>
      </c>
      <c r="D10" s="2">
        <v>52</v>
      </c>
      <c r="E10" s="2">
        <v>81</v>
      </c>
      <c r="F10" s="2">
        <v>97</v>
      </c>
      <c r="G10" s="2">
        <v>90</v>
      </c>
      <c r="H10" s="2">
        <v>85</v>
      </c>
    </row>
    <row r="11" ht="12.75">
      <c r="A11" s="9"/>
    </row>
    <row r="12" spans="1:8" ht="12.75">
      <c r="A12" s="5" t="s">
        <v>2</v>
      </c>
      <c r="B12" s="11">
        <v>791</v>
      </c>
      <c r="C12" s="2">
        <v>750</v>
      </c>
      <c r="D12" s="2">
        <v>720</v>
      </c>
      <c r="E12" s="2">
        <v>640</v>
      </c>
      <c r="F12" s="2">
        <v>661</v>
      </c>
      <c r="G12" s="2">
        <v>650</v>
      </c>
      <c r="H12" s="11">
        <f>SUM(H4:H10)</f>
        <v>570</v>
      </c>
    </row>
    <row r="13" spans="1:8" ht="12.75">
      <c r="A13" s="10"/>
      <c r="B13" s="7"/>
      <c r="C13" s="7"/>
      <c r="D13" s="7"/>
      <c r="E13" s="7"/>
      <c r="F13" s="7"/>
      <c r="G13" s="7"/>
      <c r="H13" s="7"/>
    </row>
    <row r="14" ht="25.5">
      <c r="A14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00390625" style="2" customWidth="1"/>
    <col min="2" max="8" width="5.57421875" style="2" bestFit="1" customWidth="1"/>
    <col min="9" max="16384" width="9.140625" style="2" customWidth="1"/>
  </cols>
  <sheetData>
    <row r="1" spans="1:6" ht="12.75" customHeight="1">
      <c r="A1" s="25" t="s">
        <v>144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5" t="s">
        <v>58</v>
      </c>
      <c r="B4" s="2">
        <v>493</v>
      </c>
      <c r="C4" s="2">
        <v>430</v>
      </c>
      <c r="D4" s="2">
        <v>434</v>
      </c>
      <c r="E4" s="2">
        <v>341</v>
      </c>
      <c r="F4" s="2">
        <v>371</v>
      </c>
      <c r="G4" s="33">
        <v>356</v>
      </c>
      <c r="H4" s="2">
        <v>310</v>
      </c>
    </row>
    <row r="5" spans="1:8" ht="12.75">
      <c r="A5" s="5" t="s">
        <v>59</v>
      </c>
      <c r="B5" s="2">
        <v>250</v>
      </c>
      <c r="C5" s="2">
        <v>280</v>
      </c>
      <c r="D5" s="2">
        <v>234</v>
      </c>
      <c r="E5" s="2">
        <v>218</v>
      </c>
      <c r="F5" s="2">
        <v>193</v>
      </c>
      <c r="G5" s="33">
        <v>204</v>
      </c>
      <c r="H5" s="2">
        <v>175</v>
      </c>
    </row>
    <row r="6" spans="1:8" ht="12.75">
      <c r="A6" s="5" t="s">
        <v>56</v>
      </c>
      <c r="B6" s="2">
        <v>48</v>
      </c>
      <c r="C6" s="2">
        <v>40</v>
      </c>
      <c r="D6" s="2">
        <v>52</v>
      </c>
      <c r="E6" s="2">
        <v>81</v>
      </c>
      <c r="F6" s="2">
        <v>97</v>
      </c>
      <c r="G6" s="33">
        <v>90</v>
      </c>
      <c r="H6" s="2">
        <v>85</v>
      </c>
    </row>
    <row r="7" ht="12.75">
      <c r="A7" s="5"/>
    </row>
    <row r="8" spans="1:8" ht="12.75">
      <c r="A8" s="5" t="s">
        <v>2</v>
      </c>
      <c r="B8" s="11">
        <v>791</v>
      </c>
      <c r="C8" s="2">
        <v>750</v>
      </c>
      <c r="D8" s="2">
        <v>720</v>
      </c>
      <c r="E8" s="2">
        <v>640</v>
      </c>
      <c r="F8" s="2">
        <v>661</v>
      </c>
      <c r="G8" s="33">
        <v>650</v>
      </c>
      <c r="H8" s="11">
        <f>SUM(H4:H6)</f>
        <v>570</v>
      </c>
    </row>
    <row r="9" spans="1:8" ht="12.75">
      <c r="A9" s="10"/>
      <c r="B9" s="7"/>
      <c r="C9" s="7"/>
      <c r="D9" s="7"/>
      <c r="E9" s="7"/>
      <c r="F9" s="7"/>
      <c r="G9" s="7"/>
      <c r="H9" s="7"/>
    </row>
    <row r="10" ht="25.5">
      <c r="A10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421875" style="2" customWidth="1"/>
    <col min="2" max="7" width="5.57421875" style="2" bestFit="1" customWidth="1"/>
    <col min="8" max="8" width="6.421875" style="2" customWidth="1"/>
    <col min="9" max="16384" width="9.140625" style="2" customWidth="1"/>
  </cols>
  <sheetData>
    <row r="1" spans="1:6" ht="12.75" customHeight="1">
      <c r="A1" s="25" t="s">
        <v>147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6" ht="12.75">
      <c r="A3" s="3"/>
      <c r="B3" s="1"/>
      <c r="C3" s="1"/>
      <c r="D3" s="1"/>
      <c r="E3" s="1"/>
      <c r="F3" s="1"/>
    </row>
    <row r="4" spans="1:8" ht="12.75">
      <c r="A4" s="35" t="s">
        <v>148</v>
      </c>
      <c r="B4" s="37">
        <f>+B5+B6+B7</f>
        <v>97</v>
      </c>
      <c r="C4" s="37">
        <f aca="true" t="shared" si="0" ref="C4:H4">+C5+C6+C7</f>
        <v>105</v>
      </c>
      <c r="D4" s="37">
        <f t="shared" si="0"/>
        <v>91</v>
      </c>
      <c r="E4" s="37">
        <f t="shared" si="0"/>
        <v>82</v>
      </c>
      <c r="F4" s="37">
        <f t="shared" si="0"/>
        <v>86</v>
      </c>
      <c r="G4" s="37">
        <f t="shared" si="0"/>
        <v>80</v>
      </c>
      <c r="H4" s="37">
        <f t="shared" si="0"/>
        <v>85</v>
      </c>
    </row>
    <row r="5" spans="1:8" ht="12.75">
      <c r="A5" s="5" t="s">
        <v>60</v>
      </c>
      <c r="B5" s="36">
        <v>23</v>
      </c>
      <c r="C5" s="36">
        <v>36</v>
      </c>
      <c r="D5" s="36">
        <v>29</v>
      </c>
      <c r="E5" s="36">
        <v>25</v>
      </c>
      <c r="F5" s="36">
        <v>26</v>
      </c>
      <c r="G5" s="36">
        <v>18</v>
      </c>
      <c r="H5" s="36">
        <v>28</v>
      </c>
    </row>
    <row r="6" spans="1:8" ht="12.75">
      <c r="A6" s="5" t="s">
        <v>61</v>
      </c>
      <c r="B6" s="36">
        <v>34</v>
      </c>
      <c r="C6" s="36">
        <v>34</v>
      </c>
      <c r="D6" s="36">
        <v>28</v>
      </c>
      <c r="E6" s="36">
        <v>27</v>
      </c>
      <c r="F6" s="36">
        <v>30</v>
      </c>
      <c r="G6" s="36">
        <v>29</v>
      </c>
      <c r="H6" s="36">
        <v>22</v>
      </c>
    </row>
    <row r="7" spans="1:8" ht="12.75">
      <c r="A7" s="5" t="s">
        <v>62</v>
      </c>
      <c r="B7" s="36">
        <v>40</v>
      </c>
      <c r="C7" s="36">
        <v>35</v>
      </c>
      <c r="D7" s="36">
        <v>34</v>
      </c>
      <c r="E7" s="36">
        <v>30</v>
      </c>
      <c r="F7" s="36">
        <v>30</v>
      </c>
      <c r="G7" s="36">
        <v>33</v>
      </c>
      <c r="H7" s="36">
        <v>35</v>
      </c>
    </row>
    <row r="8" spans="1:8" ht="12.75">
      <c r="A8" s="5"/>
      <c r="B8" s="36"/>
      <c r="C8" s="36"/>
      <c r="D8" s="36"/>
      <c r="E8" s="36"/>
      <c r="F8" s="36"/>
      <c r="G8" s="36"/>
      <c r="H8" s="36"/>
    </row>
    <row r="9" spans="1:8" ht="12.75">
      <c r="A9" s="38" t="s">
        <v>149</v>
      </c>
      <c r="B9" s="37">
        <f>+B10+B11+B12</f>
        <v>182</v>
      </c>
      <c r="C9" s="37">
        <f aca="true" t="shared" si="1" ref="C9:H9">+C10+C11+C12</f>
        <v>189</v>
      </c>
      <c r="D9" s="37">
        <f t="shared" si="1"/>
        <v>174</v>
      </c>
      <c r="E9" s="37">
        <f t="shared" si="1"/>
        <v>158</v>
      </c>
      <c r="F9" s="37">
        <f t="shared" si="1"/>
        <v>148</v>
      </c>
      <c r="G9" s="37">
        <f t="shared" si="1"/>
        <v>177</v>
      </c>
      <c r="H9" s="37">
        <f t="shared" si="1"/>
        <v>162</v>
      </c>
    </row>
    <row r="10" spans="1:8" ht="12.75">
      <c r="A10" s="5" t="s">
        <v>63</v>
      </c>
      <c r="B10" s="36">
        <v>50</v>
      </c>
      <c r="C10" s="36">
        <v>53</v>
      </c>
      <c r="D10" s="36">
        <v>63</v>
      </c>
      <c r="E10" s="36">
        <v>53</v>
      </c>
      <c r="F10" s="36">
        <v>49</v>
      </c>
      <c r="G10" s="36">
        <v>65</v>
      </c>
      <c r="H10" s="36">
        <v>52</v>
      </c>
    </row>
    <row r="11" spans="1:8" ht="12.75">
      <c r="A11" s="5" t="s">
        <v>64</v>
      </c>
      <c r="B11" s="36">
        <v>116</v>
      </c>
      <c r="C11" s="36">
        <v>124</v>
      </c>
      <c r="D11" s="36">
        <v>97</v>
      </c>
      <c r="E11" s="36">
        <v>84</v>
      </c>
      <c r="F11" s="36">
        <v>85</v>
      </c>
      <c r="G11" s="36">
        <v>98</v>
      </c>
      <c r="H11" s="36">
        <v>99</v>
      </c>
    </row>
    <row r="12" spans="1:8" ht="12.75">
      <c r="A12" s="5" t="s">
        <v>71</v>
      </c>
      <c r="B12" s="36">
        <v>16</v>
      </c>
      <c r="C12" s="36">
        <v>12</v>
      </c>
      <c r="D12" s="36">
        <v>14</v>
      </c>
      <c r="E12" s="36">
        <v>21</v>
      </c>
      <c r="F12" s="36">
        <v>14</v>
      </c>
      <c r="G12" s="36">
        <v>14</v>
      </c>
      <c r="H12" s="36">
        <v>11</v>
      </c>
    </row>
    <row r="13" spans="1:8" ht="12.75">
      <c r="A13" s="5"/>
      <c r="B13" s="36"/>
      <c r="C13" s="36"/>
      <c r="D13" s="36"/>
      <c r="E13" s="36"/>
      <c r="F13" s="36"/>
      <c r="G13" s="36"/>
      <c r="H13" s="36"/>
    </row>
    <row r="14" spans="1:8" ht="12.75">
      <c r="A14" s="38" t="s">
        <v>150</v>
      </c>
      <c r="B14" s="37">
        <f>+B15+B16+B17</f>
        <v>276</v>
      </c>
      <c r="C14" s="37">
        <f aca="true" t="shared" si="2" ref="C14:H14">+C15+C16+C17</f>
        <v>236</v>
      </c>
      <c r="D14" s="37">
        <f t="shared" si="2"/>
        <v>262</v>
      </c>
      <c r="E14" s="37">
        <f t="shared" si="2"/>
        <v>212</v>
      </c>
      <c r="F14" s="37">
        <f t="shared" si="2"/>
        <v>235</v>
      </c>
      <c r="G14" s="37">
        <f t="shared" si="2"/>
        <v>218</v>
      </c>
      <c r="H14" s="37">
        <f t="shared" si="2"/>
        <v>177</v>
      </c>
    </row>
    <row r="15" spans="1:8" ht="12.75">
      <c r="A15" s="5" t="s">
        <v>65</v>
      </c>
      <c r="B15" s="36">
        <v>54</v>
      </c>
      <c r="C15" s="36">
        <v>51</v>
      </c>
      <c r="D15" s="36">
        <v>42</v>
      </c>
      <c r="E15" s="36">
        <v>38</v>
      </c>
      <c r="F15" s="36">
        <v>38</v>
      </c>
      <c r="G15" s="36">
        <v>34</v>
      </c>
      <c r="H15" s="36">
        <v>23</v>
      </c>
    </row>
    <row r="16" spans="1:8" ht="12.75">
      <c r="A16" s="5" t="s">
        <v>66</v>
      </c>
      <c r="B16" s="36">
        <v>109</v>
      </c>
      <c r="C16" s="36">
        <v>92</v>
      </c>
      <c r="D16" s="36">
        <v>103</v>
      </c>
      <c r="E16" s="36">
        <v>80</v>
      </c>
      <c r="F16" s="36">
        <v>99</v>
      </c>
      <c r="G16" s="36">
        <v>89</v>
      </c>
      <c r="H16" s="36">
        <v>70</v>
      </c>
    </row>
    <row r="17" spans="1:8" ht="12.75">
      <c r="A17" s="5" t="s">
        <v>67</v>
      </c>
      <c r="B17" s="36">
        <v>113</v>
      </c>
      <c r="C17" s="36">
        <v>93</v>
      </c>
      <c r="D17" s="36">
        <v>117</v>
      </c>
      <c r="E17" s="36">
        <v>94</v>
      </c>
      <c r="F17" s="36">
        <v>98</v>
      </c>
      <c r="G17" s="36">
        <v>95</v>
      </c>
      <c r="H17" s="36">
        <v>84</v>
      </c>
    </row>
    <row r="18" spans="1:8" ht="12.75">
      <c r="A18" s="5"/>
      <c r="B18" s="36"/>
      <c r="C18" s="36"/>
      <c r="D18" s="36"/>
      <c r="E18" s="36"/>
      <c r="F18" s="36"/>
      <c r="G18" s="36"/>
      <c r="H18" s="36"/>
    </row>
    <row r="19" spans="1:8" ht="12.75">
      <c r="A19" s="38" t="s">
        <v>151</v>
      </c>
      <c r="B19" s="37">
        <f>+B20+B21+B22</f>
        <v>236</v>
      </c>
      <c r="C19" s="37">
        <f aca="true" t="shared" si="3" ref="C19:H19">+C20+C21+C22</f>
        <v>220</v>
      </c>
      <c r="D19" s="37">
        <f t="shared" si="3"/>
        <v>193</v>
      </c>
      <c r="E19" s="37">
        <f t="shared" si="3"/>
        <v>188</v>
      </c>
      <c r="F19" s="37">
        <f t="shared" si="3"/>
        <v>192</v>
      </c>
      <c r="G19" s="37">
        <f t="shared" si="3"/>
        <v>175</v>
      </c>
      <c r="H19" s="37">
        <f t="shared" si="3"/>
        <v>146</v>
      </c>
    </row>
    <row r="20" spans="1:8" ht="12.75">
      <c r="A20" s="5" t="s">
        <v>68</v>
      </c>
      <c r="B20" s="36">
        <v>21</v>
      </c>
      <c r="C20" s="36">
        <v>30</v>
      </c>
      <c r="D20" s="36">
        <v>23</v>
      </c>
      <c r="E20" s="36">
        <v>30</v>
      </c>
      <c r="F20" s="36">
        <v>21</v>
      </c>
      <c r="G20" s="36">
        <v>16</v>
      </c>
      <c r="H20" s="36">
        <v>20</v>
      </c>
    </row>
    <row r="21" spans="1:8" ht="12.75">
      <c r="A21" s="5" t="s">
        <v>69</v>
      </c>
      <c r="B21" s="36">
        <v>140</v>
      </c>
      <c r="C21" s="36">
        <v>137</v>
      </c>
      <c r="D21" s="36">
        <v>130</v>
      </c>
      <c r="E21" s="36">
        <v>117</v>
      </c>
      <c r="F21" s="36">
        <v>118</v>
      </c>
      <c r="G21" s="36">
        <v>105</v>
      </c>
      <c r="H21" s="36">
        <v>81</v>
      </c>
    </row>
    <row r="22" spans="1:8" ht="12.75">
      <c r="A22" s="5" t="s">
        <v>70</v>
      </c>
      <c r="B22" s="36">
        <v>75</v>
      </c>
      <c r="C22" s="36">
        <v>53</v>
      </c>
      <c r="D22" s="36">
        <v>40</v>
      </c>
      <c r="E22" s="36">
        <v>41</v>
      </c>
      <c r="F22" s="36">
        <v>53</v>
      </c>
      <c r="G22" s="36">
        <v>54</v>
      </c>
      <c r="H22" s="36">
        <v>45</v>
      </c>
    </row>
    <row r="23" spans="2:8" ht="12.75">
      <c r="B23" s="36"/>
      <c r="C23" s="36"/>
      <c r="D23" s="36"/>
      <c r="E23" s="36"/>
      <c r="F23" s="36"/>
      <c r="G23" s="36"/>
      <c r="H23" s="36"/>
    </row>
    <row r="24" spans="1:8" ht="12.75">
      <c r="A24" s="38" t="s">
        <v>2</v>
      </c>
      <c r="B24" s="37">
        <v>791</v>
      </c>
      <c r="C24" s="37">
        <v>750</v>
      </c>
      <c r="D24" s="37">
        <v>720</v>
      </c>
      <c r="E24" s="37">
        <v>640</v>
      </c>
      <c r="F24" s="37">
        <v>661</v>
      </c>
      <c r="G24" s="37">
        <v>650</v>
      </c>
      <c r="H24" s="37">
        <f>+H4+H9+H14+H19</f>
        <v>570</v>
      </c>
    </row>
    <row r="25" spans="1:8" ht="12.75">
      <c r="A25" s="10"/>
      <c r="B25" s="7"/>
      <c r="C25" s="7"/>
      <c r="D25" s="7"/>
      <c r="E25" s="7"/>
      <c r="F25" s="7"/>
      <c r="G25" s="7"/>
      <c r="H25" s="7"/>
    </row>
    <row r="26" ht="25.5">
      <c r="A26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140625" style="2" customWidth="1"/>
    <col min="2" max="8" width="5.57421875" style="2" bestFit="1" customWidth="1"/>
    <col min="9" max="16384" width="9.140625" style="2" customWidth="1"/>
  </cols>
  <sheetData>
    <row r="1" spans="1:6" ht="12.75" customHeight="1">
      <c r="A1" s="25" t="s">
        <v>145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31">
        <v>2012</v>
      </c>
      <c r="H2" s="31">
        <v>2013</v>
      </c>
    </row>
    <row r="3" spans="1:6" ht="12.75">
      <c r="A3" s="3"/>
      <c r="B3" s="1"/>
      <c r="C3" s="1"/>
      <c r="D3" s="1"/>
      <c r="E3" s="1"/>
      <c r="F3" s="1"/>
    </row>
    <row r="4" spans="1:8" ht="12.75">
      <c r="A4" s="9" t="s">
        <v>72</v>
      </c>
      <c r="B4" s="2">
        <v>560</v>
      </c>
      <c r="C4" s="2">
        <v>567</v>
      </c>
      <c r="D4" s="2">
        <v>513</v>
      </c>
      <c r="E4" s="2">
        <v>476</v>
      </c>
      <c r="F4" s="2">
        <v>437</v>
      </c>
      <c r="G4" s="33">
        <v>447</v>
      </c>
      <c r="H4" s="33">
        <v>387</v>
      </c>
    </row>
    <row r="5" spans="1:8" ht="24.75" customHeight="1">
      <c r="A5" s="5" t="s">
        <v>73</v>
      </c>
      <c r="B5" s="2">
        <v>61</v>
      </c>
      <c r="C5" s="2">
        <v>71</v>
      </c>
      <c r="D5" s="2">
        <v>64</v>
      </c>
      <c r="E5" s="2">
        <v>52</v>
      </c>
      <c r="F5" s="2">
        <v>65</v>
      </c>
      <c r="G5" s="33">
        <v>53</v>
      </c>
      <c r="H5" s="33">
        <v>53</v>
      </c>
    </row>
    <row r="6" spans="1:8" ht="12.75">
      <c r="A6" s="5" t="s">
        <v>74</v>
      </c>
      <c r="B6" s="2">
        <v>70</v>
      </c>
      <c r="C6" s="2">
        <v>57</v>
      </c>
      <c r="D6" s="2">
        <v>67</v>
      </c>
      <c r="E6" s="2">
        <v>43</v>
      </c>
      <c r="F6" s="2">
        <v>60</v>
      </c>
      <c r="G6" s="33">
        <v>63</v>
      </c>
      <c r="H6" s="33">
        <v>57</v>
      </c>
    </row>
    <row r="7" spans="1:8" ht="12.75">
      <c r="A7" s="5" t="s">
        <v>75</v>
      </c>
      <c r="B7" s="2">
        <v>43</v>
      </c>
      <c r="C7" s="2">
        <v>36</v>
      </c>
      <c r="D7" s="2">
        <v>35</v>
      </c>
      <c r="E7" s="2">
        <v>27</v>
      </c>
      <c r="F7" s="2">
        <v>37</v>
      </c>
      <c r="G7" s="33">
        <v>52</v>
      </c>
      <c r="H7" s="33">
        <v>35</v>
      </c>
    </row>
    <row r="8" spans="1:8" ht="12.75">
      <c r="A8" s="5" t="s">
        <v>76</v>
      </c>
      <c r="B8" s="2">
        <v>57</v>
      </c>
      <c r="C8" s="2">
        <v>19</v>
      </c>
      <c r="D8" s="2">
        <v>41</v>
      </c>
      <c r="E8" s="2">
        <v>42</v>
      </c>
      <c r="F8" s="2">
        <v>62</v>
      </c>
      <c r="G8" s="33">
        <v>35</v>
      </c>
      <c r="H8" s="33">
        <v>38</v>
      </c>
    </row>
    <row r="9" ht="12.75">
      <c r="A9" s="5"/>
    </row>
    <row r="10" spans="1:8" ht="12.75">
      <c r="A10" s="5" t="s">
        <v>2</v>
      </c>
      <c r="B10" s="2">
        <v>791</v>
      </c>
      <c r="C10" s="2">
        <v>750</v>
      </c>
      <c r="D10" s="2">
        <v>720</v>
      </c>
      <c r="E10" s="2">
        <v>640</v>
      </c>
      <c r="F10" s="2">
        <v>661</v>
      </c>
      <c r="G10" s="33">
        <v>650</v>
      </c>
      <c r="H10" s="33">
        <f>SUM(H4:H8)</f>
        <v>570</v>
      </c>
    </row>
    <row r="11" spans="1:8" ht="12.75">
      <c r="A11" s="10"/>
      <c r="B11" s="7"/>
      <c r="C11" s="7"/>
      <c r="D11" s="7"/>
      <c r="E11" s="7"/>
      <c r="F11" s="7"/>
      <c r="G11" s="7"/>
      <c r="H11" s="7"/>
    </row>
    <row r="12" ht="25.5">
      <c r="A12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8.8515625" style="2" customWidth="1"/>
    <col min="2" max="8" width="5.57421875" style="2" bestFit="1" customWidth="1"/>
    <col min="9" max="16384" width="9.140625" style="2" customWidth="1"/>
  </cols>
  <sheetData>
    <row r="1" spans="1:6" ht="12.75">
      <c r="A1" s="25" t="s">
        <v>146</v>
      </c>
      <c r="B1" s="7"/>
      <c r="C1" s="7"/>
      <c r="D1" s="7"/>
      <c r="E1" s="7"/>
      <c r="F1" s="7"/>
    </row>
    <row r="2" spans="1:8" ht="12.75">
      <c r="A2" s="26"/>
      <c r="B2" s="27">
        <v>2007</v>
      </c>
      <c r="C2" s="27">
        <v>2008</v>
      </c>
      <c r="D2" s="27">
        <v>2009</v>
      </c>
      <c r="E2" s="27">
        <v>2010</v>
      </c>
      <c r="F2" s="27">
        <v>2011</v>
      </c>
      <c r="G2" s="27">
        <v>2012</v>
      </c>
      <c r="H2" s="27">
        <v>2013</v>
      </c>
    </row>
    <row r="3" spans="1:8" ht="12.75">
      <c r="A3" s="5"/>
      <c r="G3" s="32"/>
      <c r="H3" s="32"/>
    </row>
    <row r="4" spans="1:8" ht="12.75">
      <c r="A4" s="5" t="s">
        <v>0</v>
      </c>
      <c r="B4" s="2">
        <v>574</v>
      </c>
      <c r="C4" s="2">
        <v>552</v>
      </c>
      <c r="D4" s="2">
        <v>524</v>
      </c>
      <c r="E4" s="2">
        <v>475</v>
      </c>
      <c r="F4" s="2">
        <v>477</v>
      </c>
      <c r="G4" s="33">
        <v>479</v>
      </c>
      <c r="H4" s="33">
        <v>419</v>
      </c>
    </row>
    <row r="5" spans="1:8" ht="12.75">
      <c r="A5" s="5" t="s">
        <v>1</v>
      </c>
      <c r="B5" s="2">
        <v>217</v>
      </c>
      <c r="C5" s="2">
        <v>198</v>
      </c>
      <c r="D5" s="2">
        <v>196</v>
      </c>
      <c r="E5" s="2">
        <v>165</v>
      </c>
      <c r="F5" s="2">
        <v>184</v>
      </c>
      <c r="G5" s="33">
        <v>171</v>
      </c>
      <c r="H5" s="33">
        <v>151</v>
      </c>
    </row>
    <row r="6" spans="1:8" ht="12.75">
      <c r="A6" s="5"/>
      <c r="G6" s="34"/>
      <c r="H6" s="34"/>
    </row>
    <row r="7" spans="1:8" ht="12.75">
      <c r="A7" s="5" t="s">
        <v>2</v>
      </c>
      <c r="B7" s="2">
        <v>791</v>
      </c>
      <c r="C7" s="2">
        <v>750</v>
      </c>
      <c r="D7" s="2">
        <v>720</v>
      </c>
      <c r="E7" s="2">
        <v>640</v>
      </c>
      <c r="F7" s="2">
        <v>661</v>
      </c>
      <c r="G7" s="33">
        <v>650</v>
      </c>
      <c r="H7" s="33">
        <v>570</v>
      </c>
    </row>
    <row r="8" spans="1:8" ht="12.75">
      <c r="A8" s="7"/>
      <c r="B8" s="7"/>
      <c r="C8" s="7"/>
      <c r="D8" s="7"/>
      <c r="E8" s="7"/>
      <c r="F8" s="7"/>
      <c r="G8" s="7"/>
      <c r="H8" s="7"/>
    </row>
    <row r="9" ht="25.5">
      <c r="A9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421875" style="2" customWidth="1"/>
    <col min="2" max="8" width="5.57421875" style="2" bestFit="1" customWidth="1"/>
    <col min="9" max="10" width="9.140625" style="2" customWidth="1"/>
    <col min="16" max="16384" width="9.140625" style="2" customWidth="1"/>
  </cols>
  <sheetData>
    <row r="1" spans="1:6" ht="12.75">
      <c r="A1" s="25" t="s">
        <v>136</v>
      </c>
      <c r="B1" s="7"/>
      <c r="C1" s="7"/>
      <c r="D1" s="7"/>
      <c r="E1" s="7"/>
      <c r="F1" s="7"/>
    </row>
    <row r="2" spans="1:8" ht="12.75">
      <c r="A2" s="26"/>
      <c r="B2" s="27">
        <v>2007</v>
      </c>
      <c r="C2" s="27">
        <v>2008</v>
      </c>
      <c r="D2" s="27">
        <v>2009</v>
      </c>
      <c r="E2" s="27">
        <v>2010</v>
      </c>
      <c r="F2" s="27">
        <v>2011</v>
      </c>
      <c r="G2" s="27">
        <v>2012</v>
      </c>
      <c r="H2" s="27">
        <v>2013</v>
      </c>
    </row>
    <row r="3" spans="1:6" ht="12.75">
      <c r="A3" s="3"/>
      <c r="B3" s="1"/>
      <c r="C3" s="1"/>
      <c r="D3" s="1"/>
      <c r="E3" s="1"/>
      <c r="F3" s="1"/>
    </row>
    <row r="4" spans="1:8" ht="12.75">
      <c r="A4" s="9" t="s">
        <v>3</v>
      </c>
      <c r="B4" s="2">
        <v>4</v>
      </c>
      <c r="C4" s="2">
        <v>5</v>
      </c>
      <c r="D4" s="2">
        <v>2</v>
      </c>
      <c r="E4" s="2">
        <v>4</v>
      </c>
      <c r="F4" s="2">
        <v>5</v>
      </c>
      <c r="G4" s="2">
        <v>6</v>
      </c>
      <c r="H4" s="2">
        <v>2</v>
      </c>
    </row>
    <row r="5" spans="1:8" ht="12.75">
      <c r="A5" s="9" t="s">
        <v>4</v>
      </c>
      <c r="B5" s="2">
        <v>14</v>
      </c>
      <c r="C5" s="2">
        <v>7</v>
      </c>
      <c r="D5" s="2">
        <v>8</v>
      </c>
      <c r="E5" s="2">
        <v>7</v>
      </c>
      <c r="F5" s="2">
        <v>5</v>
      </c>
      <c r="G5" s="2">
        <v>8</v>
      </c>
      <c r="H5" s="2">
        <v>3</v>
      </c>
    </row>
    <row r="6" spans="1:8" ht="12.75">
      <c r="A6" s="5" t="s">
        <v>5</v>
      </c>
      <c r="B6" s="2">
        <v>21</v>
      </c>
      <c r="C6" s="2">
        <v>18</v>
      </c>
      <c r="D6" s="2">
        <v>17</v>
      </c>
      <c r="E6" s="2">
        <v>9</v>
      </c>
      <c r="F6" s="2">
        <v>17</v>
      </c>
      <c r="G6" s="2">
        <v>14</v>
      </c>
      <c r="H6" s="2">
        <v>6</v>
      </c>
    </row>
    <row r="7" spans="1:8" ht="12.75">
      <c r="A7" s="5" t="s">
        <v>6</v>
      </c>
      <c r="B7" s="2">
        <v>31</v>
      </c>
      <c r="C7" s="2">
        <v>28</v>
      </c>
      <c r="D7" s="2">
        <v>23</v>
      </c>
      <c r="E7" s="2">
        <v>18</v>
      </c>
      <c r="F7" s="2">
        <v>11</v>
      </c>
      <c r="G7" s="2">
        <v>12</v>
      </c>
      <c r="H7" s="2">
        <v>12</v>
      </c>
    </row>
    <row r="8" spans="1:8" ht="12.75">
      <c r="A8" s="5" t="s">
        <v>7</v>
      </c>
      <c r="B8" s="2">
        <v>138</v>
      </c>
      <c r="C8" s="2">
        <v>107</v>
      </c>
      <c r="D8" s="2">
        <v>128</v>
      </c>
      <c r="E8" s="2">
        <v>98</v>
      </c>
      <c r="F8" s="2">
        <v>89</v>
      </c>
      <c r="G8" s="2">
        <v>81</v>
      </c>
      <c r="H8" s="2">
        <v>83</v>
      </c>
    </row>
    <row r="9" spans="1:8" ht="12.75">
      <c r="A9" s="9" t="s">
        <v>122</v>
      </c>
      <c r="B9" s="2">
        <v>56</v>
      </c>
      <c r="C9" s="2">
        <v>55</v>
      </c>
      <c r="D9" s="2">
        <v>49</v>
      </c>
      <c r="E9" s="2">
        <v>42</v>
      </c>
      <c r="F9" s="2">
        <v>36</v>
      </c>
      <c r="G9" s="2">
        <v>39</v>
      </c>
      <c r="H9" s="2">
        <v>47</v>
      </c>
    </row>
    <row r="10" spans="1:8" ht="12.75">
      <c r="A10" s="9" t="s">
        <v>123</v>
      </c>
      <c r="B10" s="2">
        <v>49</v>
      </c>
      <c r="C10" s="2">
        <v>52</v>
      </c>
      <c r="D10" s="2">
        <v>32</v>
      </c>
      <c r="E10" s="2">
        <v>41</v>
      </c>
      <c r="F10" s="2">
        <v>30</v>
      </c>
      <c r="G10" s="2">
        <v>32</v>
      </c>
      <c r="H10" s="2">
        <v>21</v>
      </c>
    </row>
    <row r="11" spans="1:8" ht="12.75">
      <c r="A11" s="9" t="s">
        <v>124</v>
      </c>
      <c r="B11" s="2">
        <v>98</v>
      </c>
      <c r="C11" s="2">
        <v>92</v>
      </c>
      <c r="D11" s="2">
        <v>82</v>
      </c>
      <c r="E11" s="2">
        <v>67</v>
      </c>
      <c r="F11" s="2">
        <v>64</v>
      </c>
      <c r="G11" s="2">
        <v>75</v>
      </c>
      <c r="H11" s="2">
        <v>46</v>
      </c>
    </row>
    <row r="12" spans="1:8" ht="12.75">
      <c r="A12" s="9" t="s">
        <v>125</v>
      </c>
      <c r="B12" s="2">
        <v>75</v>
      </c>
      <c r="C12" s="2">
        <v>101</v>
      </c>
      <c r="D12" s="2">
        <v>76</v>
      </c>
      <c r="E12" s="2">
        <v>78</v>
      </c>
      <c r="F12" s="2">
        <v>68</v>
      </c>
      <c r="G12" s="2">
        <v>66</v>
      </c>
      <c r="H12" s="2">
        <v>54</v>
      </c>
    </row>
    <row r="13" spans="1:8" ht="12.75">
      <c r="A13" s="9" t="s">
        <v>126</v>
      </c>
      <c r="B13" s="2">
        <v>46</v>
      </c>
      <c r="C13" s="2">
        <v>35</v>
      </c>
      <c r="D13" s="2">
        <v>30</v>
      </c>
      <c r="E13" s="2">
        <v>33</v>
      </c>
      <c r="F13" s="2">
        <v>36</v>
      </c>
      <c r="G13" s="2">
        <v>38</v>
      </c>
      <c r="H13" s="2">
        <v>41</v>
      </c>
    </row>
    <row r="14" spans="1:8" ht="12.75">
      <c r="A14" s="9" t="s">
        <v>127</v>
      </c>
      <c r="B14" s="2">
        <v>32</v>
      </c>
      <c r="C14" s="2">
        <v>36</v>
      </c>
      <c r="D14" s="2">
        <v>37</v>
      </c>
      <c r="E14" s="2">
        <v>34</v>
      </c>
      <c r="F14" s="2">
        <v>31</v>
      </c>
      <c r="G14" s="2">
        <v>35</v>
      </c>
      <c r="H14" s="2">
        <v>25</v>
      </c>
    </row>
    <row r="15" spans="1:8" ht="12.75">
      <c r="A15" s="9" t="s">
        <v>128</v>
      </c>
      <c r="B15" s="2">
        <v>39</v>
      </c>
      <c r="C15" s="2">
        <v>32</v>
      </c>
      <c r="D15" s="2">
        <v>38</v>
      </c>
      <c r="E15" s="2">
        <v>32</v>
      </c>
      <c r="F15" s="2">
        <v>43</v>
      </c>
      <c r="G15" s="2">
        <v>42</v>
      </c>
      <c r="H15" s="2">
        <v>30</v>
      </c>
    </row>
    <row r="16" spans="1:8" ht="12.75">
      <c r="A16" s="9" t="s">
        <v>129</v>
      </c>
      <c r="B16" s="2">
        <v>99</v>
      </c>
      <c r="C16" s="2">
        <v>101</v>
      </c>
      <c r="D16" s="2">
        <v>91</v>
      </c>
      <c r="E16" s="2">
        <v>83</v>
      </c>
      <c r="F16" s="2">
        <v>100</v>
      </c>
      <c r="G16" s="2">
        <v>107</v>
      </c>
      <c r="H16" s="2">
        <v>99</v>
      </c>
    </row>
    <row r="17" spans="1:8" ht="12.75">
      <c r="A17" s="9" t="s">
        <v>130</v>
      </c>
      <c r="B17" s="2">
        <v>83</v>
      </c>
      <c r="C17" s="2">
        <v>75</v>
      </c>
      <c r="D17" s="2">
        <v>95</v>
      </c>
      <c r="E17" s="2">
        <v>81</v>
      </c>
      <c r="F17" s="2">
        <v>112</v>
      </c>
      <c r="G17" s="2">
        <v>85</v>
      </c>
      <c r="H17" s="2">
        <v>84</v>
      </c>
    </row>
    <row r="18" spans="1:8" ht="12.75">
      <c r="A18" s="9" t="s">
        <v>131</v>
      </c>
      <c r="B18" s="2">
        <v>6</v>
      </c>
      <c r="C18" s="2">
        <v>6</v>
      </c>
      <c r="D18" s="2">
        <v>12</v>
      </c>
      <c r="E18" s="2">
        <v>13</v>
      </c>
      <c r="F18" s="2">
        <v>14</v>
      </c>
      <c r="G18" s="2">
        <v>10</v>
      </c>
      <c r="H18" s="2">
        <v>17</v>
      </c>
    </row>
    <row r="19" ht="12.75">
      <c r="A19" s="9"/>
    </row>
    <row r="20" spans="1:8" ht="12.75">
      <c r="A20" s="5" t="s">
        <v>2</v>
      </c>
      <c r="B20" s="2">
        <v>791</v>
      </c>
      <c r="C20" s="2">
        <v>750</v>
      </c>
      <c r="D20" s="2">
        <v>720</v>
      </c>
      <c r="E20" s="2">
        <v>640</v>
      </c>
      <c r="F20" s="2">
        <v>661</v>
      </c>
      <c r="G20" s="2">
        <v>650</v>
      </c>
      <c r="H20" s="2">
        <f>SUM(H4:H18)</f>
        <v>570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ht="25.5">
      <c r="A22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00390625" style="2" customWidth="1"/>
    <col min="2" max="8" width="5.57421875" style="2" bestFit="1" customWidth="1"/>
    <col min="9" max="16384" width="9.140625" style="2" customWidth="1"/>
  </cols>
  <sheetData>
    <row r="1" spans="1:6" ht="12.75">
      <c r="A1" s="25" t="s">
        <v>137</v>
      </c>
      <c r="B1" s="7"/>
      <c r="C1" s="7"/>
      <c r="D1" s="7"/>
      <c r="E1" s="7"/>
      <c r="F1" s="7"/>
    </row>
    <row r="2" spans="1:8" ht="12.75">
      <c r="A2" s="26"/>
      <c r="B2" s="27">
        <v>2007</v>
      </c>
      <c r="C2" s="27">
        <v>2008</v>
      </c>
      <c r="D2" s="27">
        <v>2009</v>
      </c>
      <c r="E2" s="27">
        <v>2010</v>
      </c>
      <c r="F2" s="27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5" t="s">
        <v>8</v>
      </c>
      <c r="B4" s="2">
        <v>36</v>
      </c>
      <c r="C4" s="2">
        <v>25</v>
      </c>
      <c r="D4" s="2">
        <v>24</v>
      </c>
      <c r="E4" s="2">
        <v>18</v>
      </c>
      <c r="F4" s="2">
        <v>19</v>
      </c>
      <c r="G4" s="33">
        <v>25</v>
      </c>
      <c r="H4" s="2">
        <v>9</v>
      </c>
    </row>
    <row r="5" spans="1:8" ht="12.75">
      <c r="A5" s="5" t="s">
        <v>9</v>
      </c>
      <c r="B5" s="2">
        <v>34</v>
      </c>
      <c r="C5" s="2">
        <v>33</v>
      </c>
      <c r="D5" s="2">
        <v>26</v>
      </c>
      <c r="E5" s="2">
        <v>20</v>
      </c>
      <c r="F5" s="2">
        <v>19</v>
      </c>
      <c r="G5" s="33">
        <v>15</v>
      </c>
      <c r="H5" s="2">
        <v>14</v>
      </c>
    </row>
    <row r="6" spans="1:8" ht="12.75">
      <c r="A6" s="5" t="s">
        <v>10</v>
      </c>
      <c r="B6" s="2">
        <v>45</v>
      </c>
      <c r="C6" s="2">
        <v>33</v>
      </c>
      <c r="D6" s="2">
        <v>43</v>
      </c>
      <c r="E6" s="2">
        <v>26</v>
      </c>
      <c r="F6" s="2">
        <v>26</v>
      </c>
      <c r="G6" s="33">
        <v>14</v>
      </c>
      <c r="H6" s="2">
        <v>27</v>
      </c>
    </row>
    <row r="7" spans="1:8" ht="12.75">
      <c r="A7" s="5" t="s">
        <v>11</v>
      </c>
      <c r="B7" s="2">
        <v>93</v>
      </c>
      <c r="C7" s="2">
        <v>74</v>
      </c>
      <c r="D7" s="2">
        <v>85</v>
      </c>
      <c r="E7" s="2">
        <v>72</v>
      </c>
      <c r="F7" s="2">
        <v>63</v>
      </c>
      <c r="G7" s="33">
        <v>67</v>
      </c>
      <c r="H7" s="2">
        <v>56</v>
      </c>
    </row>
    <row r="8" spans="1:8" ht="12.75">
      <c r="A8" s="5" t="s">
        <v>12</v>
      </c>
      <c r="B8" s="2">
        <v>105</v>
      </c>
      <c r="C8" s="2">
        <v>107</v>
      </c>
      <c r="D8" s="2">
        <v>81</v>
      </c>
      <c r="E8" s="2">
        <v>83</v>
      </c>
      <c r="F8" s="2">
        <v>66</v>
      </c>
      <c r="G8" s="33">
        <v>71</v>
      </c>
      <c r="H8" s="2">
        <v>68</v>
      </c>
    </row>
    <row r="9" spans="1:8" ht="12.75">
      <c r="A9" s="5" t="s">
        <v>13</v>
      </c>
      <c r="B9" s="2">
        <v>46</v>
      </c>
      <c r="C9" s="2">
        <v>44</v>
      </c>
      <c r="D9" s="2">
        <v>51</v>
      </c>
      <c r="E9" s="2">
        <v>28</v>
      </c>
      <c r="F9" s="2">
        <v>28</v>
      </c>
      <c r="G9" s="33">
        <v>32</v>
      </c>
      <c r="H9" s="2">
        <v>17</v>
      </c>
    </row>
    <row r="10" spans="1:8" ht="12.75">
      <c r="A10" s="5" t="s">
        <v>14</v>
      </c>
      <c r="B10" s="2">
        <v>205</v>
      </c>
      <c r="C10" s="2">
        <v>220</v>
      </c>
      <c r="D10" s="2">
        <v>174</v>
      </c>
      <c r="E10" s="2">
        <v>184</v>
      </c>
      <c r="F10" s="2">
        <v>171</v>
      </c>
      <c r="G10" s="33">
        <v>182</v>
      </c>
      <c r="H10" s="2">
        <v>149</v>
      </c>
    </row>
    <row r="11" spans="1:8" ht="12.75">
      <c r="A11" s="5" t="s">
        <v>15</v>
      </c>
      <c r="B11" s="2">
        <v>227</v>
      </c>
      <c r="C11" s="2">
        <v>214</v>
      </c>
      <c r="D11" s="2">
        <v>236</v>
      </c>
      <c r="E11" s="2">
        <v>209</v>
      </c>
      <c r="F11" s="2">
        <v>269</v>
      </c>
      <c r="G11" s="33">
        <v>244</v>
      </c>
      <c r="H11" s="2">
        <v>230</v>
      </c>
    </row>
    <row r="12" ht="12.75">
      <c r="A12" s="5"/>
    </row>
    <row r="13" spans="1:8" ht="12.75">
      <c r="A13" s="5" t="s">
        <v>2</v>
      </c>
      <c r="B13" s="2">
        <v>791</v>
      </c>
      <c r="C13" s="2">
        <v>750</v>
      </c>
      <c r="D13" s="2">
        <v>720</v>
      </c>
      <c r="E13" s="2">
        <v>640</v>
      </c>
      <c r="F13" s="2">
        <v>661</v>
      </c>
      <c r="G13" s="33">
        <v>650</v>
      </c>
      <c r="H13" s="2">
        <f>SUM(H4:H11)</f>
        <v>570</v>
      </c>
    </row>
    <row r="14" spans="1:8" ht="12.75">
      <c r="A14" s="10"/>
      <c r="B14" s="7"/>
      <c r="C14" s="7"/>
      <c r="D14" s="7"/>
      <c r="E14" s="7"/>
      <c r="F14" s="7"/>
      <c r="G14" s="7"/>
      <c r="H14" s="7"/>
    </row>
    <row r="15" ht="25.5">
      <c r="A15" s="6" t="s">
        <v>134</v>
      </c>
    </row>
    <row r="22" ht="12.75">
      <c r="A22" s="9"/>
    </row>
    <row r="23" ht="12.75">
      <c r="A23" s="9"/>
    </row>
    <row r="24" ht="12.75">
      <c r="A24" s="5"/>
    </row>
    <row r="25" ht="12.75">
      <c r="A25" s="5"/>
    </row>
    <row r="26" ht="12.75">
      <c r="A26" s="5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8515625" style="2" customWidth="1"/>
    <col min="2" max="8" width="5.57421875" style="2" bestFit="1" customWidth="1"/>
    <col min="9" max="16384" width="9.140625" style="2" customWidth="1"/>
  </cols>
  <sheetData>
    <row r="1" spans="1:6" ht="12.75">
      <c r="A1" s="25" t="s">
        <v>138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5" t="s">
        <v>16</v>
      </c>
      <c r="B4" s="2">
        <v>3</v>
      </c>
      <c r="C4" s="2">
        <v>4</v>
      </c>
      <c r="D4" s="2">
        <v>2</v>
      </c>
      <c r="E4" s="2">
        <v>4</v>
      </c>
      <c r="F4" s="2">
        <v>5</v>
      </c>
      <c r="G4" s="2">
        <v>4</v>
      </c>
      <c r="H4" s="2">
        <v>1</v>
      </c>
    </row>
    <row r="5" spans="1:8" ht="12.75">
      <c r="A5" s="5" t="s">
        <v>17</v>
      </c>
      <c r="B5" s="2">
        <v>15</v>
      </c>
      <c r="C5" s="2">
        <v>8</v>
      </c>
      <c r="D5" s="2">
        <v>8</v>
      </c>
      <c r="E5" s="2">
        <v>7</v>
      </c>
      <c r="F5" s="2">
        <v>5</v>
      </c>
      <c r="G5" s="2">
        <v>10</v>
      </c>
      <c r="H5" s="2">
        <v>4</v>
      </c>
    </row>
    <row r="6" spans="1:8" ht="12.75">
      <c r="A6" s="5" t="s">
        <v>5</v>
      </c>
      <c r="B6" s="2">
        <v>21</v>
      </c>
      <c r="C6" s="2">
        <v>18</v>
      </c>
      <c r="D6" s="2">
        <v>17</v>
      </c>
      <c r="E6" s="2">
        <v>9</v>
      </c>
      <c r="F6" s="2">
        <v>17</v>
      </c>
      <c r="G6" s="2">
        <v>14</v>
      </c>
      <c r="H6" s="2">
        <v>6</v>
      </c>
    </row>
    <row r="7" spans="1:8" ht="12.75">
      <c r="A7" s="5" t="s">
        <v>6</v>
      </c>
      <c r="B7" s="2">
        <v>31</v>
      </c>
      <c r="C7" s="2">
        <v>28</v>
      </c>
      <c r="D7" s="2">
        <v>23</v>
      </c>
      <c r="E7" s="2">
        <v>18</v>
      </c>
      <c r="F7" s="2">
        <v>11</v>
      </c>
      <c r="G7" s="2">
        <v>12</v>
      </c>
      <c r="H7" s="2">
        <v>12</v>
      </c>
    </row>
    <row r="8" spans="1:8" ht="12.75">
      <c r="A8" s="5" t="s">
        <v>7</v>
      </c>
      <c r="B8" s="2">
        <v>138</v>
      </c>
      <c r="C8" s="2">
        <v>107</v>
      </c>
      <c r="D8" s="2">
        <v>128</v>
      </c>
      <c r="E8" s="2">
        <v>98</v>
      </c>
      <c r="F8" s="2">
        <v>89</v>
      </c>
      <c r="G8" s="2">
        <v>81</v>
      </c>
      <c r="H8" s="2">
        <v>83</v>
      </c>
    </row>
    <row r="9" spans="1:8" ht="12.75">
      <c r="A9" s="5" t="s">
        <v>12</v>
      </c>
      <c r="B9" s="2">
        <v>105</v>
      </c>
      <c r="C9" s="2">
        <v>107</v>
      </c>
      <c r="D9" s="2">
        <v>81</v>
      </c>
      <c r="E9" s="2">
        <v>83</v>
      </c>
      <c r="F9" s="2">
        <v>66</v>
      </c>
      <c r="G9" s="2">
        <v>71</v>
      </c>
      <c r="H9" s="2">
        <v>68</v>
      </c>
    </row>
    <row r="10" spans="1:8" ht="12.75">
      <c r="A10" s="5" t="s">
        <v>18</v>
      </c>
      <c r="B10" s="2">
        <v>131</v>
      </c>
      <c r="C10" s="2">
        <v>133</v>
      </c>
      <c r="D10" s="2">
        <v>120</v>
      </c>
      <c r="E10" s="2">
        <v>106</v>
      </c>
      <c r="F10" s="2">
        <v>101</v>
      </c>
      <c r="G10" s="2">
        <v>109</v>
      </c>
      <c r="H10" s="2">
        <v>73</v>
      </c>
    </row>
    <row r="11" spans="1:8" ht="12.75">
      <c r="A11" s="5" t="s">
        <v>19</v>
      </c>
      <c r="B11" s="2">
        <v>120</v>
      </c>
      <c r="C11" s="2">
        <v>131</v>
      </c>
      <c r="D11" s="2">
        <v>105</v>
      </c>
      <c r="E11" s="2">
        <v>106</v>
      </c>
      <c r="F11" s="2">
        <v>98</v>
      </c>
      <c r="G11" s="2">
        <v>105</v>
      </c>
      <c r="H11" s="2">
        <v>93</v>
      </c>
    </row>
    <row r="12" spans="1:8" ht="12.75">
      <c r="A12" s="5" t="s">
        <v>20</v>
      </c>
      <c r="B12" s="2">
        <v>138</v>
      </c>
      <c r="C12" s="2">
        <v>133</v>
      </c>
      <c r="D12" s="2">
        <v>129</v>
      </c>
      <c r="E12" s="2">
        <v>115</v>
      </c>
      <c r="F12" s="2">
        <v>143</v>
      </c>
      <c r="G12" s="2">
        <v>149</v>
      </c>
      <c r="H12" s="2">
        <v>129</v>
      </c>
    </row>
    <row r="13" spans="1:8" ht="12.75">
      <c r="A13" s="5" t="s">
        <v>21</v>
      </c>
      <c r="B13" s="2">
        <v>89</v>
      </c>
      <c r="C13" s="2">
        <v>81</v>
      </c>
      <c r="D13" s="2">
        <v>107</v>
      </c>
      <c r="E13" s="2">
        <v>94</v>
      </c>
      <c r="F13" s="2">
        <v>126</v>
      </c>
      <c r="G13" s="2">
        <v>95</v>
      </c>
      <c r="H13" s="2">
        <v>101</v>
      </c>
    </row>
    <row r="14" ht="12.75">
      <c r="A14" s="5"/>
    </row>
    <row r="15" spans="1:8" ht="12.75">
      <c r="A15" s="5" t="s">
        <v>2</v>
      </c>
      <c r="B15" s="2">
        <v>791</v>
      </c>
      <c r="C15" s="2">
        <v>750</v>
      </c>
      <c r="D15" s="2">
        <v>720</v>
      </c>
      <c r="E15" s="2">
        <v>640</v>
      </c>
      <c r="F15" s="2">
        <v>661</v>
      </c>
      <c r="G15" s="2">
        <v>650</v>
      </c>
      <c r="H15" s="2">
        <f>SUM(H4:H13)</f>
        <v>570</v>
      </c>
    </row>
    <row r="16" spans="1:8" ht="12.75">
      <c r="A16" s="10"/>
      <c r="B16" s="7"/>
      <c r="C16" s="7"/>
      <c r="D16" s="7"/>
      <c r="E16" s="7"/>
      <c r="F16" s="7"/>
      <c r="G16" s="7"/>
      <c r="H16" s="7"/>
    </row>
    <row r="17" ht="25.5">
      <c r="A17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"/>
    </sheetView>
  </sheetViews>
  <sheetFormatPr defaultColWidth="25.8515625" defaultRowHeight="12.75"/>
  <cols>
    <col min="1" max="1" width="33.00390625" style="2" customWidth="1"/>
    <col min="2" max="8" width="5.57421875" style="2" bestFit="1" customWidth="1"/>
    <col min="9" max="16384" width="25.8515625" style="2" customWidth="1"/>
  </cols>
  <sheetData>
    <row r="1" spans="1:6" ht="12.75">
      <c r="A1" s="25" t="s">
        <v>139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4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5" t="s">
        <v>22</v>
      </c>
      <c r="B4" s="2">
        <v>317</v>
      </c>
      <c r="C4" s="2">
        <v>317</v>
      </c>
      <c r="D4" s="2">
        <v>296</v>
      </c>
      <c r="E4" s="2">
        <v>246</v>
      </c>
      <c r="F4" s="2">
        <v>231</v>
      </c>
      <c r="G4" s="33">
        <v>232</v>
      </c>
      <c r="H4" s="2">
        <v>193</v>
      </c>
    </row>
    <row r="5" spans="1:8" ht="12.75">
      <c r="A5" s="5" t="s">
        <v>23</v>
      </c>
      <c r="B5" s="2">
        <v>36</v>
      </c>
      <c r="C5" s="2">
        <v>28</v>
      </c>
      <c r="D5" s="2">
        <v>24</v>
      </c>
      <c r="E5" s="2">
        <v>22</v>
      </c>
      <c r="F5" s="2">
        <v>18</v>
      </c>
      <c r="G5" s="33">
        <v>12</v>
      </c>
      <c r="H5" s="2">
        <v>15</v>
      </c>
    </row>
    <row r="6" spans="1:8" ht="12.75">
      <c r="A6" s="5" t="s">
        <v>24</v>
      </c>
      <c r="B6" s="2">
        <v>7</v>
      </c>
      <c r="C6" s="2">
        <v>11</v>
      </c>
      <c r="D6" s="2">
        <v>4</v>
      </c>
      <c r="E6" s="2">
        <v>5</v>
      </c>
      <c r="F6" s="2">
        <v>4</v>
      </c>
      <c r="G6" s="33">
        <v>7</v>
      </c>
      <c r="H6" s="2">
        <v>7</v>
      </c>
    </row>
    <row r="7" spans="1:8" ht="12.75">
      <c r="A7" s="9" t="s">
        <v>25</v>
      </c>
      <c r="B7" s="2">
        <v>65</v>
      </c>
      <c r="C7" s="2">
        <v>67</v>
      </c>
      <c r="D7" s="2">
        <v>70</v>
      </c>
      <c r="E7" s="2">
        <v>63</v>
      </c>
      <c r="F7" s="2">
        <v>52</v>
      </c>
      <c r="G7" s="33">
        <v>54</v>
      </c>
      <c r="H7" s="2">
        <v>29</v>
      </c>
    </row>
    <row r="8" spans="1:8" ht="12.75">
      <c r="A8" s="5" t="s">
        <v>152</v>
      </c>
      <c r="B8" s="2">
        <v>11</v>
      </c>
      <c r="C8" s="2">
        <v>19</v>
      </c>
      <c r="D8" s="2">
        <v>12</v>
      </c>
      <c r="E8" s="2">
        <v>19</v>
      </c>
      <c r="F8" s="2">
        <v>29</v>
      </c>
      <c r="G8" s="33">
        <v>23</v>
      </c>
      <c r="H8" s="2">
        <v>32</v>
      </c>
    </row>
    <row r="9" spans="1:8" ht="12.75">
      <c r="A9" s="5" t="s">
        <v>132</v>
      </c>
      <c r="B9" s="2">
        <v>0</v>
      </c>
      <c r="C9" s="2">
        <v>2</v>
      </c>
      <c r="D9" s="2">
        <v>3</v>
      </c>
      <c r="E9" s="2">
        <v>4</v>
      </c>
      <c r="F9" s="2">
        <v>2</v>
      </c>
      <c r="G9" s="33">
        <v>6</v>
      </c>
      <c r="H9" s="2">
        <v>5</v>
      </c>
    </row>
    <row r="10" spans="1:8" ht="12.75">
      <c r="A10" s="9" t="s">
        <v>26</v>
      </c>
      <c r="B10" s="2">
        <v>66</v>
      </c>
      <c r="C10" s="2">
        <v>54</v>
      </c>
      <c r="D10" s="2">
        <v>52</v>
      </c>
      <c r="E10" s="2">
        <v>39</v>
      </c>
      <c r="F10" s="2">
        <v>43</v>
      </c>
      <c r="G10" s="33">
        <v>44</v>
      </c>
      <c r="H10" s="2">
        <v>48</v>
      </c>
    </row>
    <row r="11" spans="1:8" ht="12.75">
      <c r="A11" s="5" t="s">
        <v>27</v>
      </c>
      <c r="B11" s="2">
        <v>189</v>
      </c>
      <c r="C11" s="2">
        <v>181</v>
      </c>
      <c r="D11" s="2">
        <v>185</v>
      </c>
      <c r="E11" s="2">
        <v>162</v>
      </c>
      <c r="F11" s="2">
        <v>200</v>
      </c>
      <c r="G11" s="33">
        <v>200</v>
      </c>
      <c r="H11" s="2">
        <v>184</v>
      </c>
    </row>
    <row r="12" spans="1:8" ht="12.75">
      <c r="A12" s="5" t="s">
        <v>28</v>
      </c>
      <c r="B12" s="2">
        <v>91</v>
      </c>
      <c r="C12" s="2">
        <v>62</v>
      </c>
      <c r="D12" s="2">
        <v>68</v>
      </c>
      <c r="E12" s="2">
        <v>72</v>
      </c>
      <c r="F12" s="2">
        <v>74</v>
      </c>
      <c r="G12" s="33">
        <v>68</v>
      </c>
      <c r="H12" s="2">
        <v>56</v>
      </c>
    </row>
    <row r="13" spans="1:8" ht="12.75">
      <c r="A13" s="5" t="s">
        <v>29</v>
      </c>
      <c r="B13" s="2">
        <v>9</v>
      </c>
      <c r="C13" s="2">
        <v>9</v>
      </c>
      <c r="D13" s="2">
        <v>6</v>
      </c>
      <c r="E13" s="2">
        <v>8</v>
      </c>
      <c r="F13" s="2">
        <v>8</v>
      </c>
      <c r="G13" s="2">
        <v>4</v>
      </c>
      <c r="H13" s="2">
        <v>1</v>
      </c>
    </row>
    <row r="14" ht="12.75">
      <c r="A14" s="5"/>
    </row>
    <row r="15" spans="1:8" ht="12.75">
      <c r="A15" s="5" t="s">
        <v>2</v>
      </c>
      <c r="B15" s="2">
        <v>791</v>
      </c>
      <c r="C15" s="2">
        <v>750</v>
      </c>
      <c r="D15" s="2">
        <v>720</v>
      </c>
      <c r="E15" s="2">
        <v>640</v>
      </c>
      <c r="F15" s="2">
        <v>661</v>
      </c>
      <c r="G15" s="33">
        <v>650</v>
      </c>
      <c r="H15" s="2">
        <f>SUM(H4:H13)</f>
        <v>570</v>
      </c>
    </row>
    <row r="16" spans="1:8" ht="12.75">
      <c r="A16" s="10"/>
      <c r="B16" s="7"/>
      <c r="C16" s="7"/>
      <c r="D16" s="7"/>
      <c r="E16" s="7"/>
      <c r="F16" s="7"/>
      <c r="G16" s="7"/>
      <c r="H16" s="7"/>
    </row>
    <row r="17" ht="12.75">
      <c r="A17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2" customWidth="1"/>
    <col min="2" max="8" width="5.57421875" style="2" bestFit="1" customWidth="1"/>
    <col min="9" max="16384" width="9.140625" style="2" customWidth="1"/>
  </cols>
  <sheetData>
    <row r="1" spans="1:6" ht="12.75">
      <c r="A1" s="25" t="s">
        <v>140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9" t="s">
        <v>118</v>
      </c>
      <c r="B4" s="2">
        <v>373</v>
      </c>
      <c r="C4" s="2">
        <v>380</v>
      </c>
      <c r="D4" s="2">
        <v>339</v>
      </c>
      <c r="E4" s="2">
        <v>297</v>
      </c>
      <c r="F4" s="2">
        <v>284</v>
      </c>
      <c r="G4" s="33">
        <v>281</v>
      </c>
      <c r="H4" s="2">
        <v>252</v>
      </c>
    </row>
    <row r="5" spans="1:8" ht="12.75">
      <c r="A5" s="9" t="s">
        <v>25</v>
      </c>
      <c r="B5" s="2">
        <v>65</v>
      </c>
      <c r="C5" s="2">
        <v>67</v>
      </c>
      <c r="D5" s="2">
        <v>70</v>
      </c>
      <c r="E5" s="2">
        <v>63</v>
      </c>
      <c r="F5" s="2">
        <v>52</v>
      </c>
      <c r="G5" s="33">
        <v>54</v>
      </c>
      <c r="H5" s="2">
        <v>29</v>
      </c>
    </row>
    <row r="6" spans="1:8" ht="12.75">
      <c r="A6" s="5" t="s">
        <v>30</v>
      </c>
      <c r="B6" s="2">
        <v>255</v>
      </c>
      <c r="C6" s="2">
        <v>235</v>
      </c>
      <c r="D6" s="2">
        <v>237</v>
      </c>
      <c r="E6" s="2">
        <v>201</v>
      </c>
      <c r="F6" s="2">
        <v>243</v>
      </c>
      <c r="G6" s="33">
        <v>244</v>
      </c>
      <c r="H6" s="2">
        <v>232</v>
      </c>
    </row>
    <row r="7" spans="1:8" ht="12.75">
      <c r="A7" s="5" t="s">
        <v>28</v>
      </c>
      <c r="B7" s="2">
        <v>91</v>
      </c>
      <c r="C7" s="2">
        <v>62</v>
      </c>
      <c r="D7" s="2">
        <v>68</v>
      </c>
      <c r="E7" s="2">
        <v>72</v>
      </c>
      <c r="F7" s="2">
        <v>74</v>
      </c>
      <c r="G7" s="33">
        <v>68</v>
      </c>
      <c r="H7" s="2">
        <v>56</v>
      </c>
    </row>
    <row r="8" spans="1:8" ht="12.75">
      <c r="A8" s="5" t="s">
        <v>29</v>
      </c>
      <c r="B8" s="2">
        <v>7</v>
      </c>
      <c r="C8" s="2">
        <v>6</v>
      </c>
      <c r="D8" s="2">
        <v>6</v>
      </c>
      <c r="E8" s="2">
        <v>7</v>
      </c>
      <c r="F8" s="2">
        <v>8</v>
      </c>
      <c r="G8" s="33">
        <v>3</v>
      </c>
      <c r="H8" s="2">
        <v>1</v>
      </c>
    </row>
    <row r="9" ht="12.75">
      <c r="A9" s="5"/>
    </row>
    <row r="10" spans="1:8" ht="12.75">
      <c r="A10" s="5" t="s">
        <v>2</v>
      </c>
      <c r="B10" s="2">
        <v>791</v>
      </c>
      <c r="C10" s="2">
        <v>750</v>
      </c>
      <c r="D10" s="2">
        <v>720</v>
      </c>
      <c r="E10" s="2">
        <v>640</v>
      </c>
      <c r="F10" s="2">
        <v>661</v>
      </c>
      <c r="G10" s="33">
        <v>650</v>
      </c>
      <c r="H10" s="2">
        <f>SUM(H4:H8)</f>
        <v>570</v>
      </c>
    </row>
    <row r="11" spans="1:8" ht="12.75">
      <c r="A11" s="10"/>
      <c r="B11" s="7"/>
      <c r="C11" s="7"/>
      <c r="D11" s="7"/>
      <c r="E11" s="7"/>
      <c r="F11" s="7"/>
      <c r="G11" s="7"/>
      <c r="H11" s="7"/>
    </row>
    <row r="12" ht="12.75">
      <c r="A12" s="5"/>
    </row>
    <row r="13" ht="12.75">
      <c r="A13" s="8" t="s">
        <v>133</v>
      </c>
    </row>
    <row r="15" ht="25.5">
      <c r="A15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2" customWidth="1"/>
    <col min="2" max="8" width="5.57421875" style="2" bestFit="1" customWidth="1"/>
    <col min="9" max="16384" width="9.140625" style="2" customWidth="1"/>
  </cols>
  <sheetData>
    <row r="1" spans="1:6" ht="12.75" customHeight="1">
      <c r="A1" s="25" t="s">
        <v>141</v>
      </c>
      <c r="B1" s="7"/>
      <c r="C1" s="7"/>
      <c r="D1" s="7"/>
      <c r="E1" s="7"/>
      <c r="F1" s="7"/>
    </row>
    <row r="2" spans="1:8" ht="12.75">
      <c r="A2" s="26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5" t="s">
        <v>31</v>
      </c>
      <c r="B4" s="2">
        <v>77</v>
      </c>
      <c r="C4" s="2">
        <v>65</v>
      </c>
      <c r="D4" s="2">
        <v>39</v>
      </c>
      <c r="E4" s="2">
        <v>42</v>
      </c>
      <c r="F4" s="2">
        <v>42</v>
      </c>
      <c r="G4" s="2">
        <v>49</v>
      </c>
      <c r="H4" s="2">
        <v>27</v>
      </c>
    </row>
    <row r="5" spans="1:8" ht="13.5" customHeight="1">
      <c r="A5" s="5" t="s">
        <v>32</v>
      </c>
      <c r="B5" s="2">
        <v>50</v>
      </c>
      <c r="C5" s="2">
        <v>50</v>
      </c>
      <c r="D5" s="2">
        <v>57</v>
      </c>
      <c r="E5" s="2">
        <v>31</v>
      </c>
      <c r="F5" s="2">
        <v>35</v>
      </c>
      <c r="G5" s="2">
        <v>44</v>
      </c>
      <c r="H5" s="2">
        <v>30</v>
      </c>
    </row>
    <row r="6" spans="1:8" ht="12.75">
      <c r="A6" s="5" t="s">
        <v>33</v>
      </c>
      <c r="B6" s="2">
        <v>63</v>
      </c>
      <c r="C6" s="2">
        <v>61</v>
      </c>
      <c r="D6" s="2">
        <v>52</v>
      </c>
      <c r="E6" s="2">
        <v>40</v>
      </c>
      <c r="F6" s="2">
        <v>41</v>
      </c>
      <c r="G6" s="2">
        <v>55</v>
      </c>
      <c r="H6" s="2">
        <v>52</v>
      </c>
    </row>
    <row r="7" spans="1:8" ht="12.75">
      <c r="A7" s="5" t="s">
        <v>34</v>
      </c>
      <c r="B7" s="2">
        <v>74</v>
      </c>
      <c r="C7" s="2">
        <v>51</v>
      </c>
      <c r="D7" s="2">
        <v>56</v>
      </c>
      <c r="E7" s="2">
        <v>57</v>
      </c>
      <c r="F7" s="2">
        <v>64</v>
      </c>
      <c r="G7" s="2">
        <v>69</v>
      </c>
      <c r="H7" s="2">
        <v>37</v>
      </c>
    </row>
    <row r="8" spans="1:8" ht="12.75">
      <c r="A8" s="5" t="s">
        <v>35</v>
      </c>
      <c r="B8" s="2">
        <v>70</v>
      </c>
      <c r="C8" s="2">
        <v>78</v>
      </c>
      <c r="D8" s="2">
        <v>77</v>
      </c>
      <c r="E8" s="2">
        <v>56</v>
      </c>
      <c r="F8" s="2">
        <v>55</v>
      </c>
      <c r="G8" s="2">
        <v>57</v>
      </c>
      <c r="H8" s="2">
        <v>54</v>
      </c>
    </row>
    <row r="9" spans="1:8" ht="12.75">
      <c r="A9" s="5" t="s">
        <v>36</v>
      </c>
      <c r="B9" s="2">
        <v>49</v>
      </c>
      <c r="C9" s="2">
        <v>62</v>
      </c>
      <c r="D9" s="2">
        <v>64</v>
      </c>
      <c r="E9" s="2">
        <v>73</v>
      </c>
      <c r="F9" s="2">
        <v>59</v>
      </c>
      <c r="G9" s="2">
        <v>54</v>
      </c>
      <c r="H9" s="2">
        <v>52</v>
      </c>
    </row>
    <row r="10" spans="1:8" ht="12.75">
      <c r="A10" s="5" t="s">
        <v>37</v>
      </c>
      <c r="B10" s="2">
        <v>63</v>
      </c>
      <c r="C10" s="2">
        <v>57</v>
      </c>
      <c r="D10" s="2">
        <v>60</v>
      </c>
      <c r="E10" s="2">
        <v>55</v>
      </c>
      <c r="F10" s="2">
        <v>51</v>
      </c>
      <c r="G10" s="2">
        <v>47</v>
      </c>
      <c r="H10" s="2">
        <v>44</v>
      </c>
    </row>
    <row r="11" spans="1:8" ht="12.75">
      <c r="A11" s="5" t="s">
        <v>38</v>
      </c>
      <c r="B11" s="2">
        <v>63</v>
      </c>
      <c r="C11" s="2">
        <v>54</v>
      </c>
      <c r="D11" s="2">
        <v>63</v>
      </c>
      <c r="E11" s="2">
        <v>62</v>
      </c>
      <c r="F11" s="2">
        <v>54</v>
      </c>
      <c r="G11" s="2">
        <v>65</v>
      </c>
      <c r="H11" s="2">
        <v>60</v>
      </c>
    </row>
    <row r="12" spans="1:8" ht="12.75">
      <c r="A12" s="5" t="s">
        <v>39</v>
      </c>
      <c r="B12" s="2">
        <v>75</v>
      </c>
      <c r="C12" s="2">
        <v>57</v>
      </c>
      <c r="D12" s="2">
        <v>72</v>
      </c>
      <c r="E12" s="2">
        <v>59</v>
      </c>
      <c r="F12" s="2">
        <v>72</v>
      </c>
      <c r="G12" s="2">
        <v>48</v>
      </c>
      <c r="H12" s="2">
        <v>49</v>
      </c>
    </row>
    <row r="13" spans="1:8" ht="12.75">
      <c r="A13" s="5" t="s">
        <v>40</v>
      </c>
      <c r="B13" s="2">
        <v>70</v>
      </c>
      <c r="C13" s="2">
        <v>65</v>
      </c>
      <c r="D13" s="2">
        <v>68</v>
      </c>
      <c r="E13" s="2">
        <v>75</v>
      </c>
      <c r="F13" s="2">
        <v>54</v>
      </c>
      <c r="G13" s="2">
        <v>54</v>
      </c>
      <c r="H13" s="2">
        <v>71</v>
      </c>
    </row>
    <row r="14" spans="1:8" ht="12.75">
      <c r="A14" s="5" t="s">
        <v>41</v>
      </c>
      <c r="B14" s="2">
        <v>68</v>
      </c>
      <c r="C14" s="2">
        <v>89</v>
      </c>
      <c r="D14" s="2">
        <v>60</v>
      </c>
      <c r="E14" s="2">
        <v>51</v>
      </c>
      <c r="F14" s="2">
        <v>53</v>
      </c>
      <c r="G14" s="2">
        <v>48</v>
      </c>
      <c r="H14" s="2">
        <v>44</v>
      </c>
    </row>
    <row r="15" spans="1:8" ht="12.75">
      <c r="A15" s="5" t="s">
        <v>42</v>
      </c>
      <c r="B15" s="2">
        <v>69</v>
      </c>
      <c r="C15" s="2">
        <v>61</v>
      </c>
      <c r="D15" s="2">
        <v>52</v>
      </c>
      <c r="E15" s="2">
        <v>39</v>
      </c>
      <c r="F15" s="2">
        <v>81</v>
      </c>
      <c r="G15" s="2">
        <v>60</v>
      </c>
      <c r="H15" s="2">
        <v>50</v>
      </c>
    </row>
    <row r="16" ht="12.75">
      <c r="A16" s="5"/>
    </row>
    <row r="17" spans="1:8" ht="12.75">
      <c r="A17" s="5" t="s">
        <v>2</v>
      </c>
      <c r="B17" s="2">
        <v>791</v>
      </c>
      <c r="C17" s="2">
        <v>750</v>
      </c>
      <c r="D17" s="2">
        <v>720</v>
      </c>
      <c r="E17" s="2">
        <v>640</v>
      </c>
      <c r="F17" s="2">
        <v>661</v>
      </c>
      <c r="G17" s="2">
        <v>650</v>
      </c>
      <c r="H17" s="2">
        <f>SUM(H4:H15)</f>
        <v>570</v>
      </c>
    </row>
    <row r="18" spans="1:8" ht="12.75">
      <c r="A18" s="10"/>
      <c r="B18" s="7"/>
      <c r="C18" s="7"/>
      <c r="D18" s="7"/>
      <c r="E18" s="7"/>
      <c r="F18" s="7"/>
      <c r="G18" s="7"/>
      <c r="H18" s="7"/>
    </row>
    <row r="19" ht="25.5">
      <c r="A19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28125" style="2" customWidth="1"/>
    <col min="2" max="8" width="5.57421875" style="2" bestFit="1" customWidth="1"/>
    <col min="9" max="16384" width="9.140625" style="2" customWidth="1"/>
  </cols>
  <sheetData>
    <row r="1" spans="1:6" ht="12.75" customHeight="1">
      <c r="A1" s="25" t="s">
        <v>142</v>
      </c>
      <c r="B1" s="7"/>
      <c r="C1" s="7"/>
      <c r="D1" s="7"/>
      <c r="E1" s="7"/>
      <c r="F1" s="7"/>
    </row>
    <row r="2" spans="1:8" ht="12.75">
      <c r="A2" s="28"/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27">
        <v>2012</v>
      </c>
      <c r="H2" s="27">
        <v>2013</v>
      </c>
    </row>
    <row r="3" spans="1:8" ht="12.75">
      <c r="A3" s="3"/>
      <c r="B3" s="1"/>
      <c r="C3" s="1"/>
      <c r="D3" s="1"/>
      <c r="E3" s="1"/>
      <c r="F3" s="1"/>
      <c r="H3" s="1"/>
    </row>
    <row r="4" spans="1:8" ht="12.75">
      <c r="A4" s="5" t="s">
        <v>43</v>
      </c>
      <c r="B4" s="2">
        <v>116</v>
      </c>
      <c r="C4" s="2">
        <v>104</v>
      </c>
      <c r="D4" s="2">
        <v>100</v>
      </c>
      <c r="E4" s="2">
        <v>100</v>
      </c>
      <c r="F4" s="2">
        <v>109</v>
      </c>
      <c r="G4" s="2">
        <v>92</v>
      </c>
      <c r="H4" s="2">
        <v>82</v>
      </c>
    </row>
    <row r="5" spans="1:8" ht="13.5" customHeight="1">
      <c r="A5" s="5" t="s">
        <v>44</v>
      </c>
      <c r="B5" s="2">
        <v>100</v>
      </c>
      <c r="C5" s="2">
        <v>90</v>
      </c>
      <c r="D5" s="2">
        <v>83</v>
      </c>
      <c r="E5" s="2">
        <v>79</v>
      </c>
      <c r="F5" s="2">
        <v>81</v>
      </c>
      <c r="G5" s="2">
        <v>74</v>
      </c>
      <c r="H5" s="2">
        <v>95</v>
      </c>
    </row>
    <row r="6" spans="1:8" ht="12.75">
      <c r="A6" s="5" t="s">
        <v>45</v>
      </c>
      <c r="B6" s="2">
        <v>109</v>
      </c>
      <c r="C6" s="2">
        <v>101</v>
      </c>
      <c r="D6" s="2">
        <v>107</v>
      </c>
      <c r="E6" s="2">
        <v>85</v>
      </c>
      <c r="F6" s="2">
        <v>80</v>
      </c>
      <c r="G6" s="2">
        <v>85</v>
      </c>
      <c r="H6" s="2">
        <v>81</v>
      </c>
    </row>
    <row r="7" spans="1:8" ht="12.75">
      <c r="A7" s="5" t="s">
        <v>46</v>
      </c>
      <c r="B7" s="2">
        <v>107</v>
      </c>
      <c r="C7" s="2">
        <v>99</v>
      </c>
      <c r="D7" s="2">
        <v>104</v>
      </c>
      <c r="E7" s="2">
        <v>82</v>
      </c>
      <c r="F7" s="2">
        <v>101</v>
      </c>
      <c r="G7" s="2">
        <v>84</v>
      </c>
      <c r="H7" s="2">
        <v>71</v>
      </c>
    </row>
    <row r="8" spans="1:8" ht="12.75">
      <c r="A8" s="5" t="s">
        <v>47</v>
      </c>
      <c r="B8" s="2">
        <v>131</v>
      </c>
      <c r="C8" s="2">
        <v>145</v>
      </c>
      <c r="D8" s="2">
        <v>111</v>
      </c>
      <c r="E8" s="2">
        <v>99</v>
      </c>
      <c r="F8" s="2">
        <v>94</v>
      </c>
      <c r="G8" s="2">
        <v>106</v>
      </c>
      <c r="H8" s="2">
        <v>80</v>
      </c>
    </row>
    <row r="9" spans="1:8" ht="12.75">
      <c r="A9" s="5" t="s">
        <v>48</v>
      </c>
      <c r="B9" s="2">
        <v>121</v>
      </c>
      <c r="C9" s="2">
        <v>119</v>
      </c>
      <c r="D9" s="2">
        <v>105</v>
      </c>
      <c r="E9" s="2">
        <v>102</v>
      </c>
      <c r="F9" s="2">
        <v>123</v>
      </c>
      <c r="G9" s="2">
        <v>108</v>
      </c>
      <c r="H9" s="2">
        <v>88</v>
      </c>
    </row>
    <row r="10" spans="1:8" ht="12.75">
      <c r="A10" s="5" t="s">
        <v>49</v>
      </c>
      <c r="B10" s="2">
        <v>107</v>
      </c>
      <c r="C10" s="2">
        <v>92</v>
      </c>
      <c r="D10" s="2">
        <v>110</v>
      </c>
      <c r="E10" s="2">
        <v>93</v>
      </c>
      <c r="F10" s="2">
        <v>73</v>
      </c>
      <c r="G10" s="2">
        <v>101</v>
      </c>
      <c r="H10" s="2">
        <v>73</v>
      </c>
    </row>
    <row r="11" spans="1:7" ht="12.75">
      <c r="A11" s="5"/>
      <c r="G11" s="34"/>
    </row>
    <row r="12" spans="1:8" ht="12.75">
      <c r="A12" s="5" t="s">
        <v>2</v>
      </c>
      <c r="B12" s="2">
        <v>791</v>
      </c>
      <c r="C12" s="2">
        <v>750</v>
      </c>
      <c r="D12" s="2">
        <v>720</v>
      </c>
      <c r="E12" s="2">
        <v>640</v>
      </c>
      <c r="F12" s="2">
        <v>661</v>
      </c>
      <c r="G12" s="2">
        <v>650</v>
      </c>
      <c r="H12" s="2">
        <f>SUM(H4:H10)</f>
        <v>570</v>
      </c>
    </row>
    <row r="13" spans="1:8" ht="12.75">
      <c r="A13" s="10"/>
      <c r="B13" s="7"/>
      <c r="C13" s="7"/>
      <c r="D13" s="7"/>
      <c r="E13" s="7"/>
      <c r="F13" s="7"/>
      <c r="G13" s="7"/>
      <c r="H13" s="7"/>
    </row>
    <row r="14" ht="25.5">
      <c r="A14" s="6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 de Bruin</dc:creator>
  <cp:keywords/>
  <dc:description/>
  <cp:lastModifiedBy>Annelies Boerdam</cp:lastModifiedBy>
  <cp:lastPrinted>2014-04-03T08:12:28Z</cp:lastPrinted>
  <dcterms:created xsi:type="dcterms:W3CDTF">2012-05-03T08:33:39Z</dcterms:created>
  <dcterms:modified xsi:type="dcterms:W3CDTF">2014-04-23T07:17:56Z</dcterms:modified>
  <cp:category/>
  <cp:version/>
  <cp:contentType/>
  <cp:contentStatus/>
</cp:coreProperties>
</file>