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70" windowHeight="11640" tabRatio="683" activeTab="0"/>
  </bookViews>
  <sheets>
    <sheet name="t7.1" sheetId="1" r:id="rId1"/>
    <sheet name="t7.2" sheetId="2" r:id="rId2"/>
    <sheet name="t7.3" sheetId="3" r:id="rId3"/>
    <sheet name="t7.4" sheetId="4" r:id="rId4"/>
    <sheet name="t7.5" sheetId="5" r:id="rId5"/>
    <sheet name="t7.6" sheetId="6" r:id="rId6"/>
    <sheet name="t7.7" sheetId="7" r:id="rId7"/>
    <sheet name="t7.8" sheetId="8" r:id="rId8"/>
    <sheet name="t7.9" sheetId="9" r:id="rId9"/>
    <sheet name="t7.10" sheetId="10" r:id="rId10"/>
    <sheet name="t7.11" sheetId="11" r:id="rId11"/>
    <sheet name="t7.12" sheetId="12" r:id="rId12"/>
    <sheet name="t7.13" sheetId="13" r:id="rId13"/>
    <sheet name="t7.14" sheetId="14" r:id="rId14"/>
    <sheet name="t7.15" sheetId="15" r:id="rId15"/>
    <sheet name="t7.16" sheetId="16" r:id="rId16"/>
  </sheets>
  <definedNames>
    <definedName name="_xlnm.Print_Area" localSheetId="10">'t7.11'!$A$1:$H$38</definedName>
    <definedName name="_xlnm.Print_Area" localSheetId="11">'t7.12'!$A$1:$H$12</definedName>
    <definedName name="_xlnm.Print_Area" localSheetId="12">'t7.13'!$A$1:$H$18</definedName>
    <definedName name="_xlnm.Print_Area" localSheetId="13">'t7.14'!$A$1:$H$12</definedName>
    <definedName name="_xlnm.Print_Area" localSheetId="15">'t7.16'!$A$1:$H$13</definedName>
    <definedName name="_xlnm.Print_Area" localSheetId="2">'t7.3'!$A$1:$I$26</definedName>
    <definedName name="_xlnm.Print_Area" localSheetId="3">'t7.4'!$A$1:$K$15</definedName>
    <definedName name="Z_BB0A4FD1_7BB0_4BC6_9951_B0DA04C9F985_.wvu.PrintArea" localSheetId="10" hidden="1">'t7.11'!$A$1:$H$38</definedName>
    <definedName name="Z_BB0A4FD1_7BB0_4BC6_9951_B0DA04C9F985_.wvu.PrintArea" localSheetId="11" hidden="1">'t7.12'!$A$1:$H$12</definedName>
    <definedName name="Z_BB0A4FD1_7BB0_4BC6_9951_B0DA04C9F985_.wvu.PrintArea" localSheetId="12" hidden="1">'t7.13'!$A$1:$H$18</definedName>
    <definedName name="Z_BB0A4FD1_7BB0_4BC6_9951_B0DA04C9F985_.wvu.PrintArea" localSheetId="13" hidden="1">'t7.14'!$A$1:$H$12</definedName>
    <definedName name="Z_BB0A4FD1_7BB0_4BC6_9951_B0DA04C9F985_.wvu.PrintArea" localSheetId="15" hidden="1">'t7.16'!$A$1:$H$13</definedName>
    <definedName name="Z_BB0A4FD1_7BB0_4BC6_9951_B0DA04C9F985_.wvu.PrintArea" localSheetId="2" hidden="1">'t7.3'!$A$1:$I$26</definedName>
    <definedName name="Z_BB0A4FD1_7BB0_4BC6_9951_B0DA04C9F985_.wvu.PrintArea" localSheetId="3" hidden="1">'t7.4'!$A$1:$K$15</definedName>
  </definedNames>
  <calcPr fullCalcOnLoad="1"/>
</workbook>
</file>

<file path=xl/sharedStrings.xml><?xml version="1.0" encoding="utf-8"?>
<sst xmlns="http://schemas.openxmlformats.org/spreadsheetml/2006/main" count="502" uniqueCount="238">
  <si>
    <t xml:space="preserve">*        </t>
  </si>
  <si>
    <t>Overheidsuitgaven aan rechtsbijstand</t>
  </si>
  <si>
    <t xml:space="preserve"> </t>
  </si>
  <si>
    <t>.</t>
  </si>
  <si>
    <t>Raad van State</t>
  </si>
  <si>
    <t>Hoge Raad</t>
  </si>
  <si>
    <t>waarvan:</t>
  </si>
  <si>
    <t>Totaal</t>
  </si>
  <si>
    <t>Hoge Raad (civiel)</t>
  </si>
  <si>
    <t>WSNP</t>
  </si>
  <si>
    <t>*</t>
  </si>
  <si>
    <t>**</t>
  </si>
  <si>
    <t>Civiele en bestuursrechtspraak</t>
  </si>
  <si>
    <t>Overheidsuitgaven aan rechtspraak</t>
  </si>
  <si>
    <t>Inclusief strafzaken.</t>
  </si>
  <si>
    <t xml:space="preserve">Raad van State </t>
  </si>
  <si>
    <t>Overheidsuitgaven aan rechtspraak per eenheid product</t>
  </si>
  <si>
    <t>Toevoegingen civiel</t>
  </si>
  <si>
    <t>Toevoegingen bestuur</t>
  </si>
  <si>
    <t>Overheidsuitgaven aan rechtspraak in eerste aanleg (rechtbanken)</t>
  </si>
  <si>
    <t>Overheidsuitgaven aan rechtspraak in hoger beroep</t>
  </si>
  <si>
    <t>Civiel: rechtbanken</t>
  </si>
  <si>
    <t>Civiel: gerechtshoven</t>
  </si>
  <si>
    <t>Bestuur: rechtbanken</t>
  </si>
  <si>
    <t>Bestuur: gerechtshoven</t>
  </si>
  <si>
    <t>Bestuur: bijzondere colleges*</t>
  </si>
  <si>
    <t>Hoge Raad (bestuur)</t>
  </si>
  <si>
    <t>(mln euro)</t>
  </si>
  <si>
    <t>(index 2005=100)</t>
  </si>
  <si>
    <t>Exclusief griffierechten Raad van State.</t>
  </si>
  <si>
    <t>Betaalde griffierechten***</t>
  </si>
  <si>
    <t>***</t>
  </si>
  <si>
    <t>Overheidsuitgaven aan rechtspraak in cassatie (Hoge Raad)</t>
  </si>
  <si>
    <t>(mln euro, prijzen 2005)</t>
  </si>
  <si>
    <t>Rechtsbijstand, productie en overheidsuitgaven per eenheid product</t>
  </si>
  <si>
    <t>(uitgaven per eenheid product, index 2005=100)</t>
  </si>
  <si>
    <t>Betreft vastgestelde toevoegingen. Cijfer 2010 geschat o.b.v. groei in afgegeven toevoegingen.</t>
  </si>
  <si>
    <t>Toevoegingen civiel**</t>
  </si>
  <si>
    <t>Toevoegingen bestuur**</t>
  </si>
  <si>
    <t>Betreft klantcontacten.</t>
  </si>
  <si>
    <t>Civiel</t>
  </si>
  <si>
    <t>Bestuur</t>
  </si>
  <si>
    <t>(mln euro, nominaal)</t>
  </si>
  <si>
    <t>uitvoering</t>
  </si>
  <si>
    <t>overig</t>
  </si>
  <si>
    <t>rechtbanken</t>
  </si>
  <si>
    <t>gerechtshoven</t>
  </si>
  <si>
    <t>bijzondere colleges**</t>
  </si>
  <si>
    <t>(euro)</t>
  </si>
  <si>
    <t>Centrale Raad van Beroep</t>
  </si>
  <si>
    <t>Bron: Raad voor de rechtspraak</t>
  </si>
  <si>
    <t>toevoegingen bestuur</t>
  </si>
  <si>
    <t>Totaal rechtspraak*</t>
  </si>
  <si>
    <t>rechtbanken, gerechtshoven en bijzondere colleges*</t>
  </si>
  <si>
    <t>Hoge Raad*</t>
  </si>
  <si>
    <t>Centrale Raad van Beroep en College van Beroep voor het bedrijfsleven.</t>
  </si>
  <si>
    <t>2011**</t>
  </si>
  <si>
    <t>2012**</t>
  </si>
  <si>
    <t>Tabel 7.1</t>
  </si>
  <si>
    <t>Tabel 7.2</t>
  </si>
  <si>
    <t>Totaal, inclusief straf</t>
  </si>
  <si>
    <t>Totaal civiel en bestuur</t>
  </si>
  <si>
    <t>toevoegingen civiel</t>
  </si>
  <si>
    <t>eigen bijdragen WRB-civiel en bestuur</t>
  </si>
  <si>
    <t>(%)</t>
  </si>
  <si>
    <t>Gemiddelde winst/omzetverhouding</t>
  </si>
  <si>
    <t>Tabel 7.3</t>
  </si>
  <si>
    <t>Notariaat totaal</t>
  </si>
  <si>
    <t>familiepraktijk</t>
  </si>
  <si>
    <t>onroerendgoedpraktijk</t>
  </si>
  <si>
    <t>ondernemingspraktijk</t>
  </si>
  <si>
    <t>(index 2006=100)</t>
  </si>
  <si>
    <t>Tabel 7.4</t>
  </si>
  <si>
    <t>Tabel 7.5</t>
  </si>
  <si>
    <t>Tabel 7.6</t>
  </si>
  <si>
    <t>Tabel 7.7</t>
  </si>
  <si>
    <t>Tabel 7.8</t>
  </si>
  <si>
    <t>Tabel 7.10</t>
  </si>
  <si>
    <t>schuldsanering</t>
  </si>
  <si>
    <t>milieu</t>
  </si>
  <si>
    <t>goederen</t>
  </si>
  <si>
    <t>faillissement</t>
  </si>
  <si>
    <t>erfrecht</t>
  </si>
  <si>
    <t>verbintenissen</t>
  </si>
  <si>
    <t>huur en verhuur</t>
  </si>
  <si>
    <t>arbeid en ontslag</t>
  </si>
  <si>
    <t>wonen</t>
  </si>
  <si>
    <t>restgroep privaat</t>
  </si>
  <si>
    <t>Advocaten: commercieel tarief, vergoeding en eigen bijdrage toevoeging</t>
  </si>
  <si>
    <t>Gemiddelde personeelskosten als percentage van de totale kosten</t>
  </si>
  <si>
    <t>Btag-tarief</t>
  </si>
  <si>
    <t>Tabel 7.12</t>
  </si>
  <si>
    <t>Tabel 7.9</t>
  </si>
  <si>
    <t>Omzet advocaten c.a.</t>
  </si>
  <si>
    <t>ambtenaren</t>
  </si>
  <si>
    <t>asiel</t>
  </si>
  <si>
    <t>vreemdelingen</t>
  </si>
  <si>
    <t>algemeen bestuursrecht</t>
  </si>
  <si>
    <t>belasting</t>
  </si>
  <si>
    <t>sociale voorzieningen</t>
  </si>
  <si>
    <t>sociale verzekeringen</t>
  </si>
  <si>
    <t>(mln euro, tarieven 2005)</t>
  </si>
  <si>
    <t>Tarieven notariaat</t>
  </si>
  <si>
    <t>Rechtspersonen</t>
  </si>
  <si>
    <t>Niet on- en minvermogende natuurlijke personen</t>
  </si>
  <si>
    <t>Financieel belang (euro)</t>
  </si>
  <si>
    <t>Per 1/2/2005</t>
  </si>
  <si>
    <t>Per 1/1/2012</t>
  </si>
  <si>
    <t>2,2% van belang</t>
  </si>
  <si>
    <t xml:space="preserve">   </t>
  </si>
  <si>
    <t>Tabel 7.11</t>
  </si>
  <si>
    <t>238****</t>
  </si>
  <si>
    <t>****</t>
  </si>
  <si>
    <t>Voorlopig cijfer.</t>
  </si>
  <si>
    <t>Per punt toegekend volgens een puntenstelsel voor diverse werkzaamheden. Exclusief vergoeding voor administratiekosten.</t>
  </si>
  <si>
    <t>handelszaak bij verstek</t>
  </si>
  <si>
    <t>handelszaak op tegenspraak met enq./desc.</t>
  </si>
  <si>
    <t>familiezaak</t>
  </si>
  <si>
    <t>echtscheidingszaak</t>
  </si>
  <si>
    <t>reguliere bodemzaak, meervoudige kamer</t>
  </si>
  <si>
    <t>bodemzaak belasting**</t>
  </si>
  <si>
    <t>belastingzaak, enkelvoudige kamer</t>
  </si>
  <si>
    <t>belastingzaak, meervoudige kamer</t>
  </si>
  <si>
    <t>voorlopige voorziening</t>
  </si>
  <si>
    <t>bodemzaak</t>
  </si>
  <si>
    <t xml:space="preserve">Inclusief opslag voor centrale diensten. </t>
  </si>
  <si>
    <t>Exclusief door meervoudige kamer afgehandelde zaken.</t>
  </si>
  <si>
    <t>Uitgaven per rechtszaak, naar type zaak, 2012 *</t>
  </si>
  <si>
    <t>voorlopige voorziening**</t>
  </si>
  <si>
    <t>bodemzaak sociale verzekering**</t>
  </si>
  <si>
    <t>Afdoening algemene asielprocedure.</t>
  </si>
  <si>
    <t>0,55% van belang</t>
  </si>
  <si>
    <t>3,0% van belang</t>
  </si>
  <si>
    <t>0,75% van belang</t>
  </si>
  <si>
    <t>Tarieven griffierecht</t>
  </si>
  <si>
    <t>Onvermogende natuurlijke personen*</t>
  </si>
  <si>
    <t>2,2% van belang **</t>
  </si>
  <si>
    <t>2,2% van belang***</t>
  </si>
  <si>
    <t>0,55% van belang**</t>
  </si>
  <si>
    <t>0,55% van belang***</t>
  </si>
  <si>
    <t>3,0% van belang**</t>
  </si>
  <si>
    <t>3,0% van belang***</t>
  </si>
  <si>
    <t>0,75% van belang**</t>
  </si>
  <si>
    <t>0,75% van belang***</t>
  </si>
  <si>
    <t>*****</t>
  </si>
  <si>
    <t>666*****</t>
  </si>
  <si>
    <t>291*****</t>
  </si>
  <si>
    <t>Kanton, onbepaald belang</t>
  </si>
  <si>
    <t>Civiel, onbepaald belang</t>
  </si>
  <si>
    <t>Tabel 7.16</t>
  </si>
  <si>
    <t>Figuur 7.15</t>
  </si>
  <si>
    <t>Tabel  7.14</t>
  </si>
  <si>
    <t>Tabel 7.13</t>
  </si>
  <si>
    <t>Rechtsbijstandverzekeringen</t>
  </si>
  <si>
    <t>Gemiddelde eigen bijdrage toevoeging</t>
  </si>
  <si>
    <t>Tarief advocaat commercieel</t>
  </si>
  <si>
    <t>Vergoeding toegevoegd advocaat</t>
  </si>
  <si>
    <t>Omzet advocaten c.a.*</t>
  </si>
  <si>
    <t xml:space="preserve">Overheidsuitgaven aan rechtsbijstand, gemiddeld per toevoeging, naar type zaak, 2012 </t>
  </si>
  <si>
    <t>Aantal verzekeraars</t>
  </si>
  <si>
    <t>Aantal gezinspolissen (x 1000)</t>
  </si>
  <si>
    <t>Gemiddelde premie per polis (euro)</t>
  </si>
  <si>
    <t>Gemiddelde jaarpremie bij maximale dekking (euro)</t>
  </si>
  <si>
    <t>Idem, gecorrigeerd voor inflatie (2004=100)</t>
  </si>
  <si>
    <t>Gemiddelde schadebedrag per gezinspolis</t>
  </si>
  <si>
    <t>Totaal omzet gezinsrechtsbijstand (mln. euro)</t>
  </si>
  <si>
    <t>Totaal schadebedrag gezinsrechtsbijstand (mln. euro)</t>
  </si>
  <si>
    <t>Winst/omzetverhouding</t>
  </si>
  <si>
    <t>Personeelskosten als percentage van de totale kosten</t>
  </si>
  <si>
    <t>(mln euro, prijzen van 2005)</t>
  </si>
  <si>
    <t>Netto-omzet</t>
  </si>
  <si>
    <t>Totale netto-omzet, kosten en winst notariskantoren</t>
  </si>
  <si>
    <t>Verzoek tot faillissement</t>
  </si>
  <si>
    <t>Familiezaak civiel</t>
  </si>
  <si>
    <t>Hoger beroep</t>
  </si>
  <si>
    <t>Eerste aanleg</t>
  </si>
  <si>
    <t>Onvermogenden' zijn degenen die in aanmerking komen voor het laagste tarief van de gesubsidieerde rechtsbijstand. 'Minvermogenden' zijn de overigen die in aanmerking komen voor gesubsidieerde rechtsbijstand. Minvermogenden betaalden in 2005 het dubbele tarief van onvermogenden, ofwel de helft van het tarief voor niet on- en minvermogenden. In 2012 betaalden zij hetzelfde tarief als onvermogenden.</t>
  </si>
  <si>
    <t>Met een minimum van € 294 (eerste aanleg) en € 392 (hoger beroep). Voor onvermogenden een kwart daarvan.</t>
  </si>
  <si>
    <t>Met maximum van € 4.584 (eerste aanleg) en € 5.731 (hoger beroep). Voor gedaagde natuurlijke persoon zijn deze maxima € 1.100. Voor onvermogenden een kwart daarvan.</t>
  </si>
  <si>
    <t xml:space="preserve"> Kanton</t>
  </si>
  <si>
    <t>Familiezaak</t>
  </si>
  <si>
    <t>sociale zekerheid en enkele typen belastingen****</t>
  </si>
  <si>
    <t>overig bestuur</t>
  </si>
  <si>
    <t>Rechtbank, kanton</t>
  </si>
  <si>
    <t>Rechtbank, civiel</t>
  </si>
  <si>
    <t>Rechtbank, bestuur</t>
  </si>
  <si>
    <t>Gerechtshof</t>
  </si>
  <si>
    <t>handelszaak op tegenspraak zonder enq./desc.</t>
  </si>
  <si>
    <t>Vergoeding toegevoegd advocaat*</t>
  </si>
  <si>
    <t>Omzet negen grote advocatenkantoren</t>
  </si>
  <si>
    <t>Inclusief mediators, rechtskundige adviesbureaus en octrooibureaus. Exclusief strafrechtelijke rechtsbijstand.</t>
  </si>
  <si>
    <t>Bron: jaarverslagen Raad voor Rechtsbijstand (bewerking Raad voor de rechtspraak)</t>
  </si>
  <si>
    <t>Bron: Monitor Gesubsidieerde Rechtsbijstand (Raad voor Rechtsbijstand) en Monitor Rechtsbijstand en Geschiloplossing (WODC) (bewerking Raad voor de rechtspraak)</t>
  </si>
  <si>
    <t>personen en familie</t>
  </si>
  <si>
    <t>Bron: Combrink-Kuiters et al. (2013)</t>
  </si>
  <si>
    <t>kosten</t>
  </si>
  <si>
    <t>winst</t>
  </si>
  <si>
    <t>Totale netto-omzet, kosten en winst gerechtsdeurwaarderskantoren</t>
  </si>
  <si>
    <t>Bron: BFT (bewerking WODC), excl. IDS-kantoren</t>
  </si>
  <si>
    <t>€ 0 - € 90</t>
  </si>
  <si>
    <t>€ 90 - € 453</t>
  </si>
  <si>
    <t>€ 453 - € 500</t>
  </si>
  <si>
    <t>€ 500 - € 1.000</t>
  </si>
  <si>
    <t>€ 1.000 - € 1.361</t>
  </si>
  <si>
    <t>€ 1.361 - € 5.000</t>
  </si>
  <si>
    <t>€ 5.000 - € 11.345</t>
  </si>
  <si>
    <t>€ 11.345 - € 12.500</t>
  </si>
  <si>
    <t>€ 12.500 - € 14.364</t>
  </si>
  <si>
    <t>€ 14.364 - € 25.000</t>
  </si>
  <si>
    <t>€ 25.000 - € 100.000</t>
  </si>
  <si>
    <t>&gt; € 100.000</t>
  </si>
  <si>
    <t>sociale zekerheid en enkele typen belastingen**</t>
  </si>
  <si>
    <t xml:space="preserve">D.w.z. exclusief dividendbelasting, omzetbelasting, BPM, accijns, verbruiksbelasting, belasting op milieugrondslag en door douane opgelegde belastingen. </t>
  </si>
  <si>
    <t>Bij financieel belang tot € 12.500.</t>
  </si>
  <si>
    <t>Bron: Raad voor de rechtspraak, jaarverslagen en interne informatie, rijksbegrotingen ministerie van Veiligheid en Justitie en jaarverslagen Raad van State (bewerking Raad voor de rechtspraak)</t>
  </si>
  <si>
    <t>civiele rechtspraak in eerste aanleg</t>
  </si>
  <si>
    <t>bestuursrechtspraak in eerste aanleg</t>
  </si>
  <si>
    <t>civiel: hoger beroep (gerechtshoven)</t>
  </si>
  <si>
    <t>bestuur: hoger beroep (gerechtshoven)</t>
  </si>
  <si>
    <t>bestuur: hoger beroep (bijzondere colleges*)</t>
  </si>
  <si>
    <t>bestuur: hoger beroep (Raad van State)</t>
  </si>
  <si>
    <t>Kostentoedeling o.b.v. gewogen productie in zgn. Lamicie-minuten. Om vertekening vanwege een wijziging in de behandelminuten in 2011 te voorkomen, is hier de ontwikkeling 2010-2011 en 2010-2012 volgens de behandeltijden van model 2011 toegepast op de indices van 2010.</t>
  </si>
  <si>
    <t>Bron: jaarverslag van de Rechtspraak en interne werklastgegevens Raad voor de rechtspraak</t>
  </si>
  <si>
    <t>Bron: CBS, StatLine</t>
  </si>
  <si>
    <t>Bron: BFT (bewerking WODC)</t>
  </si>
  <si>
    <t>Bron: CBS, StatLine, Stand van de advocatuur 2013 en BFT-gegevens (bewerking WODC en Raad voor de rechtspraak)</t>
  </si>
  <si>
    <t>Bron: CBS, StatLine, Combrink-Kuiters et al. (2013) en aanvullende informatie Raad voor Rechtsbijstand (bewerking Raad voor de rechtspraak)</t>
  </si>
  <si>
    <t>Juridisch Loket</t>
  </si>
  <si>
    <t>(abs., x 1.000 euro)</t>
  </si>
  <si>
    <t>Juridisch Loket*</t>
  </si>
  <si>
    <t>Bron: Verzekerd van Cijfers 2012 (2013, bewerking Raad voor de rechtspraak) en Combrink-Kuiters et al. (2013)</t>
  </si>
  <si>
    <t>civiele en bestuursrechtspraak</t>
  </si>
  <si>
    <t>civiele rechtspraak</t>
  </si>
  <si>
    <t>bestuursrechtspraak</t>
  </si>
  <si>
    <t>bodemzaak bouw, ruimtelijke ordening, enz.**</t>
  </si>
  <si>
    <t>asielzaak***</t>
  </si>
  <si>
    <t>(euro, nominaal)</t>
  </si>
  <si>
    <t>Bron: voor de tarieven civiele zaken per 1/2/2005: de Wet tarieven in burgerlijke zaken, diverse artikelen; voor de tarieven civiele zaken per 1/1/2012: de Wet griffierechten burgerlijke zaken, bijlage behorend bij de wet; en voor de tarieven bestuurszaken: artikel 8.41 van de Algemene wet bestuursrecht (rechtbanken); artikel 22 Beroepswet (CRvB); artikel 40 Wet op de Raad van State (Raad van State) en artikel 27b, 27l en 29a Algemene wet inzake rijksbelastingen (rijksbelastingzaken).</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</si>
</sst>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0.0"/>
    <numFmt numFmtId="187" formatCode="&quot;Ja&quot;;&quot;Ja&quot;;&quot;Nee&quot;"/>
    <numFmt numFmtId="188" formatCode="&quot;Waar&quot;;&quot;Waar&quot;;&quot;Niet waar&quot;"/>
    <numFmt numFmtId="189" formatCode="&quot;Aan&quot;;&quot;Aan&quot;;&quot;Uit&quot;"/>
    <numFmt numFmtId="190" formatCode="[$€-2]\ #.##000_);[Red]\([$€-2]\ #.##000\)"/>
    <numFmt numFmtId="191" formatCode="0.0"/>
    <numFmt numFmtId="192" formatCode="0.000"/>
    <numFmt numFmtId="193" formatCode="0.0000000"/>
    <numFmt numFmtId="194" formatCode="0.000000"/>
    <numFmt numFmtId="195" formatCode="0.00000"/>
    <numFmt numFmtId="196" formatCode="0.0000"/>
    <numFmt numFmtId="197" formatCode="0.0%"/>
    <numFmt numFmtId="198" formatCode="####"/>
  </numFmts>
  <fonts count="49">
    <font>
      <sz val="10"/>
      <name val="Arial"/>
      <family val="0"/>
    </font>
    <font>
      <sz val="9"/>
      <name val="Arial"/>
      <family val="2"/>
    </font>
    <font>
      <sz val="8"/>
      <name val="Arial"/>
      <family val="2"/>
    </font>
    <font>
      <u val="single"/>
      <sz val="10"/>
      <color indexed="12"/>
      <name val="Arial"/>
      <family val="2"/>
    </font>
    <font>
      <u val="single"/>
      <sz val="10"/>
      <color indexed="36"/>
      <name val="Arial"/>
      <family val="2"/>
    </font>
    <font>
      <sz val="9"/>
      <color indexed="8"/>
      <name val="Utopia"/>
      <family val="0"/>
    </font>
    <font>
      <sz val="10"/>
      <color indexed="10"/>
      <name val="Arial"/>
      <family val="2"/>
    </font>
    <font>
      <sz val="8"/>
      <color indexed="10"/>
      <name val="Arial"/>
      <family val="2"/>
    </font>
    <font>
      <sz val="10"/>
      <color indexed="8"/>
      <name val="Arial"/>
      <family val="2"/>
    </font>
    <font>
      <sz val="8"/>
      <color indexed="8"/>
      <name val="Utopia"/>
      <family val="0"/>
    </font>
    <font>
      <sz val="8"/>
      <color indexed="8"/>
      <name val="Arial"/>
      <family val="2"/>
    </font>
    <font>
      <sz val="10"/>
      <name val="Verdana"/>
      <family val="2"/>
    </font>
    <font>
      <sz val="10"/>
      <color indexed="8"/>
      <name val="Utopia"/>
      <family val="0"/>
    </font>
    <font>
      <sz val="10"/>
      <color indexed="10"/>
      <name val="Utopia"/>
      <family val="0"/>
    </font>
    <font>
      <sz val="10"/>
      <name val="Utopia"/>
      <family val="0"/>
    </font>
    <font>
      <i/>
      <sz val="10"/>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sz val="10"/>
      <color indexed="17"/>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sz val="10"/>
      <color rgb="FF00610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4" fillId="0" borderId="0" applyNumberForma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0" fontId="38"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304">
    <xf numFmtId="0" fontId="0" fillId="0" borderId="0" xfId="0" applyAlignment="1">
      <alignment/>
    </xf>
    <xf numFmtId="0" fontId="2" fillId="0" borderId="0" xfId="0" applyFont="1" applyFill="1" applyBorder="1" applyAlignment="1">
      <alignment horizontal="left"/>
    </xf>
    <xf numFmtId="0" fontId="2" fillId="0" borderId="0" xfId="0" applyFont="1" applyAlignment="1">
      <alignment/>
    </xf>
    <xf numFmtId="0" fontId="1" fillId="0" borderId="0" xfId="0" applyFont="1" applyAlignment="1">
      <alignment/>
    </xf>
    <xf numFmtId="191" fontId="0" fillId="0" borderId="0" xfId="0" applyNumberFormat="1" applyAlignment="1">
      <alignment/>
    </xf>
    <xf numFmtId="0" fontId="0" fillId="0" borderId="0" xfId="0" applyBorder="1" applyAlignment="1">
      <alignment/>
    </xf>
    <xf numFmtId="186" fontId="1" fillId="0" borderId="0" xfId="0" applyNumberFormat="1" applyFont="1" applyAlignment="1">
      <alignment horizontal="left"/>
    </xf>
    <xf numFmtId="1" fontId="1" fillId="0" borderId="0" xfId="0" applyNumberFormat="1" applyFont="1" applyBorder="1" applyAlignment="1">
      <alignment/>
    </xf>
    <xf numFmtId="0" fontId="1" fillId="0" borderId="0" xfId="0" applyFont="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xf>
    <xf numFmtId="0" fontId="6" fillId="0" borderId="0" xfId="0" applyFont="1" applyAlignment="1">
      <alignment/>
    </xf>
    <xf numFmtId="197" fontId="0" fillId="0" borderId="0" xfId="55" applyNumberFormat="1" applyFont="1" applyBorder="1" applyAlignment="1">
      <alignment/>
    </xf>
    <xf numFmtId="10" fontId="0" fillId="0" borderId="0" xfId="55" applyNumberFormat="1" applyFont="1" applyAlignment="1">
      <alignment/>
    </xf>
    <xf numFmtId="191" fontId="6" fillId="0" borderId="0" xfId="0" applyNumberFormat="1" applyFont="1" applyAlignment="1">
      <alignment/>
    </xf>
    <xf numFmtId="0" fontId="7" fillId="0" borderId="0" xfId="0" applyFont="1" applyAlignment="1">
      <alignment/>
    </xf>
    <xf numFmtId="197" fontId="6" fillId="0" borderId="0" xfId="55" applyNumberFormat="1" applyFont="1" applyBorder="1" applyAlignment="1">
      <alignment/>
    </xf>
    <xf numFmtId="0" fontId="0" fillId="0" borderId="0" xfId="57" applyFont="1">
      <alignment/>
      <protection/>
    </xf>
    <xf numFmtId="9" fontId="8" fillId="0" borderId="0" xfId="56" applyFont="1" applyFill="1" applyBorder="1" applyAlignment="1">
      <alignment horizontal="right" vertical="top"/>
    </xf>
    <xf numFmtId="0" fontId="0" fillId="0" borderId="0" xfId="57" applyFont="1" applyFill="1">
      <alignment/>
      <protection/>
    </xf>
    <xf numFmtId="0" fontId="8" fillId="0" borderId="0" xfId="57" applyFont="1" applyFill="1" applyBorder="1" applyAlignment="1">
      <alignment horizontal="left" wrapText="1"/>
      <protection/>
    </xf>
    <xf numFmtId="1" fontId="0" fillId="0" borderId="0" xfId="57" applyNumberFormat="1" applyFont="1" applyFill="1" applyBorder="1">
      <alignment/>
      <protection/>
    </xf>
    <xf numFmtId="0" fontId="8" fillId="0" borderId="0" xfId="57" applyFont="1" applyFill="1" applyBorder="1" applyAlignment="1">
      <alignment horizontal="left" vertical="center" wrapText="1"/>
      <protection/>
    </xf>
    <xf numFmtId="9" fontId="8" fillId="0" borderId="0" xfId="56" applyFont="1" applyBorder="1" applyAlignment="1">
      <alignment horizontal="right" vertical="top"/>
    </xf>
    <xf numFmtId="0" fontId="2" fillId="0" borderId="0" xfId="0" applyFont="1" applyAlignment="1">
      <alignment/>
    </xf>
    <xf numFmtId="0" fontId="2" fillId="0" borderId="0" xfId="0" applyFont="1" applyFill="1" applyBorder="1" applyAlignment="1">
      <alignment/>
    </xf>
    <xf numFmtId="0" fontId="8" fillId="0" borderId="10" xfId="57" applyFont="1" applyFill="1" applyBorder="1" applyAlignment="1">
      <alignment horizontal="center" vertical="top" wrapText="1"/>
      <protection/>
    </xf>
    <xf numFmtId="0" fontId="8" fillId="0" borderId="11" xfId="57" applyFont="1" applyFill="1" applyBorder="1" applyAlignment="1">
      <alignment horizontal="center" vertical="top" wrapText="1"/>
      <protection/>
    </xf>
    <xf numFmtId="1" fontId="8" fillId="0" borderId="12" xfId="56" applyNumberFormat="1" applyFont="1" applyFill="1" applyBorder="1" applyAlignment="1">
      <alignment horizontal="right" vertical="top"/>
    </xf>
    <xf numFmtId="0" fontId="8" fillId="0" borderId="12" xfId="56" applyNumberFormat="1" applyFont="1" applyFill="1" applyBorder="1" applyAlignment="1">
      <alignment horizontal="right"/>
    </xf>
    <xf numFmtId="0" fontId="8" fillId="0" borderId="13" xfId="56" applyNumberFormat="1" applyFont="1" applyFill="1" applyBorder="1" applyAlignment="1">
      <alignment horizontal="right" vertical="top"/>
    </xf>
    <xf numFmtId="1" fontId="8" fillId="0" borderId="14" xfId="55" applyNumberFormat="1" applyFont="1" applyFill="1" applyBorder="1" applyAlignment="1">
      <alignment horizontal="right" vertical="top"/>
    </xf>
    <xf numFmtId="0" fontId="0" fillId="0" borderId="15" xfId="0" applyFont="1" applyBorder="1" applyAlignment="1">
      <alignment/>
    </xf>
    <xf numFmtId="0" fontId="0" fillId="0" borderId="12" xfId="0" applyFont="1" applyBorder="1" applyAlignment="1">
      <alignment/>
    </xf>
    <xf numFmtId="0" fontId="5" fillId="0" borderId="0" xfId="0" applyFont="1" applyAlignment="1">
      <alignment/>
    </xf>
    <xf numFmtId="0" fontId="2" fillId="0" borderId="0" xfId="0" applyFont="1" applyFill="1" applyBorder="1" applyAlignment="1">
      <alignment horizontal="left"/>
    </xf>
    <xf numFmtId="0" fontId="2" fillId="0" borderId="0" xfId="0" applyFont="1" applyAlignment="1">
      <alignment/>
    </xf>
    <xf numFmtId="0" fontId="9" fillId="0" borderId="0" xfId="0" applyFont="1" applyAlignment="1">
      <alignment/>
    </xf>
    <xf numFmtId="0" fontId="10" fillId="0" borderId="0" xfId="0" applyFont="1" applyFill="1" applyBorder="1" applyAlignment="1">
      <alignment horizontal="left" vertical="top"/>
    </xf>
    <xf numFmtId="0" fontId="1" fillId="0" borderId="0" xfId="57" applyFont="1" applyFill="1">
      <alignment/>
      <protection/>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horizontal="left" vertical="top" wrapText="1" indent="1"/>
    </xf>
    <xf numFmtId="0" fontId="1" fillId="0" borderId="0" xfId="0" applyFont="1" applyAlignment="1">
      <alignment horizontal="left" vertical="top" indent="1"/>
    </xf>
    <xf numFmtId="0" fontId="1" fillId="0" borderId="0" xfId="0" applyFont="1" applyBorder="1" applyAlignment="1">
      <alignment vertical="top"/>
    </xf>
    <xf numFmtId="0" fontId="1" fillId="0" borderId="0" xfId="0" applyFont="1" applyBorder="1" applyAlignment="1">
      <alignment horizontal="right" vertical="top" wrapText="1"/>
    </xf>
    <xf numFmtId="0" fontId="1" fillId="0" borderId="0" xfId="0" applyFont="1" applyBorder="1" applyAlignment="1">
      <alignment horizontal="right" vertical="top"/>
    </xf>
    <xf numFmtId="0" fontId="1" fillId="0" borderId="0" xfId="0" applyFont="1" applyAlignment="1">
      <alignment horizontal="left" vertical="top" indent="2"/>
    </xf>
    <xf numFmtId="0" fontId="1" fillId="0" borderId="0" xfId="0" applyFont="1" applyBorder="1" applyAlignment="1">
      <alignment horizontal="left" vertical="top" indent="2"/>
    </xf>
    <xf numFmtId="0" fontId="1" fillId="0" borderId="0" xfId="0" applyFont="1" applyBorder="1" applyAlignment="1">
      <alignment horizontal="left" vertical="top" wrapText="1" indent="1"/>
    </xf>
    <xf numFmtId="0" fontId="1" fillId="0" borderId="16" xfId="0" applyFont="1" applyBorder="1" applyAlignment="1">
      <alignment vertical="top" wrapText="1"/>
    </xf>
    <xf numFmtId="0" fontId="1" fillId="0" borderId="17" xfId="0" applyFont="1" applyBorder="1" applyAlignment="1">
      <alignment vertical="top" wrapText="1"/>
    </xf>
    <xf numFmtId="0" fontId="1" fillId="0" borderId="14" xfId="0" applyFont="1" applyBorder="1" applyAlignment="1">
      <alignment vertical="top" wrapText="1"/>
    </xf>
    <xf numFmtId="0" fontId="1" fillId="0" borderId="15" xfId="0" applyFont="1" applyBorder="1" applyAlignment="1">
      <alignment horizontal="right" vertical="top" wrapText="1"/>
    </xf>
    <xf numFmtId="0" fontId="1" fillId="0" borderId="12" xfId="0" applyFont="1" applyBorder="1" applyAlignment="1">
      <alignment horizontal="right" vertical="top" wrapText="1"/>
    </xf>
    <xf numFmtId="0" fontId="1" fillId="0" borderId="15" xfId="0" applyFont="1" applyBorder="1" applyAlignment="1">
      <alignment vertical="top" wrapText="1"/>
    </xf>
    <xf numFmtId="0" fontId="1" fillId="0" borderId="15" xfId="0" applyFont="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1" fillId="0" borderId="19" xfId="0" applyFont="1" applyBorder="1" applyAlignment="1">
      <alignment horizontal="right" vertical="top" wrapText="1"/>
    </xf>
    <xf numFmtId="0" fontId="1" fillId="0" borderId="13" xfId="0" applyFont="1" applyBorder="1" applyAlignment="1">
      <alignment horizontal="right" vertical="top" wrapText="1"/>
    </xf>
    <xf numFmtId="0" fontId="10" fillId="0" borderId="0" xfId="0" applyFont="1" applyAlignment="1">
      <alignment/>
    </xf>
    <xf numFmtId="0" fontId="10" fillId="0" borderId="17" xfId="0" applyFont="1" applyBorder="1" applyAlignment="1">
      <alignment/>
    </xf>
    <xf numFmtId="186" fontId="2" fillId="0" borderId="0" xfId="0" applyNumberFormat="1" applyFont="1" applyAlignment="1">
      <alignment horizontal="left"/>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20" xfId="0" applyFont="1" applyBorder="1" applyAlignment="1">
      <alignment horizontal="center" vertical="top" wrapText="1"/>
    </xf>
    <xf numFmtId="0" fontId="0" fillId="0" borderId="0" xfId="0" applyFont="1" applyAlignment="1">
      <alignment/>
    </xf>
    <xf numFmtId="0" fontId="0" fillId="0" borderId="0" xfId="0" applyFont="1" applyFill="1" applyBorder="1" applyAlignment="1">
      <alignment/>
    </xf>
    <xf numFmtId="0" fontId="0" fillId="0" borderId="16" xfId="0" applyFont="1" applyBorder="1" applyAlignment="1">
      <alignment horizontal="right"/>
    </xf>
    <xf numFmtId="0" fontId="0" fillId="0" borderId="17" xfId="0" applyFont="1" applyBorder="1" applyAlignment="1">
      <alignment horizontal="right"/>
    </xf>
    <xf numFmtId="0" fontId="0" fillId="0" borderId="11" xfId="0" applyFont="1" applyFill="1" applyBorder="1" applyAlignment="1">
      <alignment horizontal="right"/>
    </xf>
    <xf numFmtId="0" fontId="0" fillId="0" borderId="20" xfId="0" applyFont="1" applyFill="1" applyBorder="1" applyAlignment="1">
      <alignment horizontal="right"/>
    </xf>
    <xf numFmtId="191" fontId="0" fillId="0" borderId="16" xfId="0" applyNumberFormat="1" applyFont="1" applyBorder="1" applyAlignment="1">
      <alignment horizontal="right"/>
    </xf>
    <xf numFmtId="191" fontId="0" fillId="0" borderId="17" xfId="0" applyNumberFormat="1" applyFont="1" applyBorder="1" applyAlignment="1">
      <alignment horizontal="right"/>
    </xf>
    <xf numFmtId="191" fontId="0" fillId="0" borderId="14" xfId="0" applyNumberFormat="1" applyFont="1" applyBorder="1" applyAlignment="1">
      <alignment horizontal="right"/>
    </xf>
    <xf numFmtId="191" fontId="0" fillId="0" borderId="18" xfId="0" applyNumberFormat="1" applyFont="1" applyBorder="1" applyAlignment="1">
      <alignment horizontal="right"/>
    </xf>
    <xf numFmtId="191" fontId="0" fillId="0" borderId="19" xfId="0" applyNumberFormat="1" applyFont="1" applyBorder="1" applyAlignment="1">
      <alignment horizontal="right"/>
    </xf>
    <xf numFmtId="191" fontId="0" fillId="0" borderId="19" xfId="0" applyNumberFormat="1" applyFont="1" applyBorder="1" applyAlignment="1">
      <alignment/>
    </xf>
    <xf numFmtId="191" fontId="0" fillId="0" borderId="13" xfId="0" applyNumberFormat="1" applyFont="1" applyBorder="1" applyAlignment="1">
      <alignment/>
    </xf>
    <xf numFmtId="0" fontId="11" fillId="0" borderId="0" xfId="0" applyFont="1" applyFill="1" applyBorder="1" applyAlignment="1">
      <alignment horizontal="left" vertical="center"/>
    </xf>
    <xf numFmtId="0" fontId="0" fillId="0" borderId="0" xfId="0" applyFont="1" applyAlignment="1">
      <alignment horizontal="left" vertical="center"/>
    </xf>
    <xf numFmtId="1" fontId="0" fillId="0" borderId="16" xfId="0" applyNumberFormat="1" applyFont="1" applyBorder="1" applyAlignment="1">
      <alignment horizontal="right"/>
    </xf>
    <xf numFmtId="1" fontId="0" fillId="0" borderId="17" xfId="0" applyNumberFormat="1" applyFont="1" applyBorder="1" applyAlignment="1">
      <alignment horizontal="right"/>
    </xf>
    <xf numFmtId="1" fontId="0" fillId="0" borderId="14" xfId="0" applyNumberFormat="1" applyFont="1" applyBorder="1" applyAlignment="1">
      <alignment horizontal="right"/>
    </xf>
    <xf numFmtId="1" fontId="0" fillId="0" borderId="15" xfId="0" applyNumberFormat="1" applyFont="1" applyBorder="1" applyAlignment="1">
      <alignment horizontal="right"/>
    </xf>
    <xf numFmtId="1" fontId="0" fillId="0" borderId="0" xfId="0" applyNumberFormat="1" applyFont="1" applyBorder="1" applyAlignment="1">
      <alignment horizontal="right"/>
    </xf>
    <xf numFmtId="1" fontId="0" fillId="0" borderId="12" xfId="0" applyNumberFormat="1" applyFont="1" applyBorder="1" applyAlignment="1">
      <alignment horizontal="right"/>
    </xf>
    <xf numFmtId="1" fontId="0" fillId="0" borderId="18" xfId="0" applyNumberFormat="1" applyFont="1" applyBorder="1" applyAlignment="1">
      <alignment/>
    </xf>
    <xf numFmtId="1" fontId="0" fillId="0" borderId="19" xfId="0" applyNumberFormat="1" applyFont="1" applyBorder="1" applyAlignment="1">
      <alignment/>
    </xf>
    <xf numFmtId="1" fontId="0" fillId="0" borderId="13" xfId="0" applyNumberFormat="1" applyFont="1" applyBorder="1" applyAlignment="1">
      <alignment/>
    </xf>
    <xf numFmtId="0" fontId="0" fillId="0" borderId="16" xfId="0" applyFont="1" applyFill="1" applyBorder="1" applyAlignment="1">
      <alignment horizontal="left"/>
    </xf>
    <xf numFmtId="0" fontId="0" fillId="0" borderId="17"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16" xfId="0" applyFont="1" applyFill="1" applyBorder="1" applyAlignment="1">
      <alignment horizontal="right"/>
    </xf>
    <xf numFmtId="0" fontId="0" fillId="0" borderId="17" xfId="0" applyFont="1" applyFill="1" applyBorder="1" applyAlignment="1">
      <alignment horizontal="right"/>
    </xf>
    <xf numFmtId="0" fontId="0" fillId="0" borderId="14" xfId="0" applyFont="1" applyFill="1" applyBorder="1" applyAlignment="1">
      <alignment horizontal="right"/>
    </xf>
    <xf numFmtId="3" fontId="0" fillId="0" borderId="18" xfId="0" applyNumberFormat="1" applyFont="1" applyBorder="1" applyAlignment="1">
      <alignment horizontal="right"/>
    </xf>
    <xf numFmtId="3" fontId="0" fillId="0" borderId="19" xfId="0" applyNumberFormat="1" applyFont="1" applyBorder="1" applyAlignment="1">
      <alignment horizontal="right"/>
    </xf>
    <xf numFmtId="3" fontId="0" fillId="0" borderId="13" xfId="0" applyNumberFormat="1" applyFont="1" applyBorder="1" applyAlignment="1">
      <alignment horizontal="right"/>
    </xf>
    <xf numFmtId="0" fontId="0" fillId="0" borderId="0" xfId="0" applyFont="1" applyFill="1" applyBorder="1" applyAlignment="1">
      <alignment horizontal="left" indent="1"/>
    </xf>
    <xf numFmtId="0" fontId="0" fillId="0" borderId="10" xfId="0" applyFont="1" applyBorder="1" applyAlignment="1">
      <alignment/>
    </xf>
    <xf numFmtId="191" fontId="0" fillId="0" borderId="11" xfId="0" applyNumberFormat="1" applyFont="1" applyBorder="1" applyAlignment="1">
      <alignment/>
    </xf>
    <xf numFmtId="191" fontId="0" fillId="0" borderId="20" xfId="0" applyNumberFormat="1" applyFont="1" applyBorder="1" applyAlignment="1">
      <alignment/>
    </xf>
    <xf numFmtId="0" fontId="11" fillId="0" borderId="0" xfId="0" applyFont="1" applyFill="1" applyBorder="1" applyAlignment="1">
      <alignment/>
    </xf>
    <xf numFmtId="0" fontId="0" fillId="0" borderId="0" xfId="0" applyFont="1" applyBorder="1" applyAlignment="1">
      <alignment/>
    </xf>
    <xf numFmtId="1" fontId="0" fillId="0" borderId="17" xfId="0" applyNumberFormat="1" applyFont="1" applyFill="1" applyBorder="1" applyAlignment="1">
      <alignment horizontal="right"/>
    </xf>
    <xf numFmtId="1" fontId="0" fillId="0" borderId="14" xfId="0" applyNumberFormat="1" applyFont="1" applyFill="1" applyBorder="1" applyAlignment="1">
      <alignment horizontal="right"/>
    </xf>
    <xf numFmtId="0" fontId="0" fillId="0" borderId="16" xfId="0" applyFont="1" applyFill="1" applyBorder="1" applyAlignment="1">
      <alignment horizontal="center"/>
    </xf>
    <xf numFmtId="0" fontId="0" fillId="0" borderId="17" xfId="0" applyFont="1" applyBorder="1" applyAlignment="1">
      <alignment horizontal="center"/>
    </xf>
    <xf numFmtId="0" fontId="0" fillId="0" borderId="11" xfId="0" applyFont="1" applyBorder="1" applyAlignment="1">
      <alignment horizontal="center"/>
    </xf>
    <xf numFmtId="0" fontId="0" fillId="0" borderId="16" xfId="0" applyFont="1" applyBorder="1" applyAlignment="1">
      <alignment horizontal="center"/>
    </xf>
    <xf numFmtId="0" fontId="0" fillId="0" borderId="11" xfId="0" applyFont="1" applyFill="1" applyBorder="1" applyAlignment="1">
      <alignment horizontal="center"/>
    </xf>
    <xf numFmtId="0" fontId="0" fillId="0" borderId="20" xfId="0" applyFont="1" applyFill="1" applyBorder="1" applyAlignment="1">
      <alignment horizontal="center"/>
    </xf>
    <xf numFmtId="191" fontId="0" fillId="0" borderId="0" xfId="0" applyNumberFormat="1" applyFont="1" applyAlignment="1">
      <alignment/>
    </xf>
    <xf numFmtId="191" fontId="0" fillId="0" borderId="15" xfId="0" applyNumberFormat="1" applyFont="1" applyBorder="1" applyAlignment="1">
      <alignment horizontal="right"/>
    </xf>
    <xf numFmtId="191" fontId="0" fillId="0" borderId="0" xfId="0" applyNumberFormat="1" applyFont="1" applyBorder="1" applyAlignment="1">
      <alignment horizontal="right"/>
    </xf>
    <xf numFmtId="191" fontId="0" fillId="0" borderId="12" xfId="0" applyNumberFormat="1" applyFont="1" applyBorder="1" applyAlignment="1">
      <alignment horizontal="right"/>
    </xf>
    <xf numFmtId="0" fontId="0" fillId="0" borderId="0" xfId="0" applyFont="1" applyBorder="1" applyAlignment="1">
      <alignment horizontal="left" indent="1"/>
    </xf>
    <xf numFmtId="191" fontId="0" fillId="0" borderId="15" xfId="0" applyNumberFormat="1" applyFont="1" applyBorder="1" applyAlignment="1">
      <alignment/>
    </xf>
    <xf numFmtId="191" fontId="0" fillId="0" borderId="0" xfId="0" applyNumberFormat="1" applyFont="1" applyBorder="1" applyAlignment="1">
      <alignment/>
    </xf>
    <xf numFmtId="191" fontId="0" fillId="0" borderId="12" xfId="0" applyNumberFormat="1" applyFont="1" applyBorder="1" applyAlignment="1">
      <alignment/>
    </xf>
    <xf numFmtId="191" fontId="0" fillId="0" borderId="18" xfId="0" applyNumberFormat="1" applyFont="1" applyBorder="1" applyAlignment="1">
      <alignment/>
    </xf>
    <xf numFmtId="191" fontId="0" fillId="0" borderId="10" xfId="0" applyNumberFormat="1" applyFont="1" applyBorder="1" applyAlignment="1">
      <alignment/>
    </xf>
    <xf numFmtId="191" fontId="0" fillId="0" borderId="15" xfId="0" applyNumberFormat="1" applyFont="1" applyFill="1" applyBorder="1" applyAlignment="1">
      <alignment horizontal="left"/>
    </xf>
    <xf numFmtId="191" fontId="0" fillId="0" borderId="0" xfId="0" applyNumberFormat="1" applyFont="1" applyBorder="1" applyAlignment="1">
      <alignment/>
    </xf>
    <xf numFmtId="191" fontId="0" fillId="0" borderId="13" xfId="0" applyNumberFormat="1" applyFont="1" applyBorder="1" applyAlignment="1">
      <alignment horizontal="right"/>
    </xf>
    <xf numFmtId="1" fontId="0" fillId="0" borderId="0" xfId="0" applyNumberFormat="1" applyFont="1" applyBorder="1" applyAlignment="1">
      <alignment/>
    </xf>
    <xf numFmtId="1" fontId="0" fillId="0" borderId="12" xfId="0" applyNumberFormat="1" applyFont="1" applyBorder="1" applyAlignment="1">
      <alignment/>
    </xf>
    <xf numFmtId="0" fontId="0" fillId="0" borderId="0" xfId="0" applyFont="1" applyFill="1" applyBorder="1" applyAlignment="1">
      <alignment horizontal="left"/>
    </xf>
    <xf numFmtId="1" fontId="0" fillId="0" borderId="15" xfId="0" applyNumberFormat="1" applyFont="1" applyBorder="1" applyAlignment="1">
      <alignment/>
    </xf>
    <xf numFmtId="0" fontId="12" fillId="0" borderId="0" xfId="0" applyFont="1" applyFill="1" applyBorder="1" applyAlignment="1">
      <alignment vertical="top"/>
    </xf>
    <xf numFmtId="0" fontId="12" fillId="0" borderId="21" xfId="0" applyFont="1" applyFill="1" applyBorder="1" applyAlignment="1">
      <alignment vertical="top"/>
    </xf>
    <xf numFmtId="0" fontId="13" fillId="0" borderId="22" xfId="0" applyFont="1" applyFill="1" applyBorder="1" applyAlignment="1">
      <alignment horizontal="right" vertical="top"/>
    </xf>
    <xf numFmtId="0" fontId="12" fillId="0" borderId="0" xfId="0" applyFont="1" applyFill="1" applyBorder="1" applyAlignment="1">
      <alignment horizontal="left" vertical="top" indent="1"/>
    </xf>
    <xf numFmtId="3" fontId="14" fillId="0" borderId="23" xfId="0" applyNumberFormat="1" applyFont="1" applyFill="1" applyBorder="1" applyAlignment="1">
      <alignment horizontal="right" vertical="top"/>
    </xf>
    <xf numFmtId="0" fontId="14" fillId="0" borderId="23" xfId="0" applyFont="1" applyFill="1" applyBorder="1" applyAlignment="1">
      <alignment horizontal="right" vertical="top"/>
    </xf>
    <xf numFmtId="0" fontId="14" fillId="0" borderId="24" xfId="0" applyFont="1" applyFill="1" applyBorder="1" applyAlignment="1">
      <alignment horizontal="right" vertical="top"/>
    </xf>
    <xf numFmtId="0" fontId="0" fillId="0" borderId="14" xfId="0" applyFont="1" applyBorder="1" applyAlignment="1">
      <alignment horizontal="right"/>
    </xf>
    <xf numFmtId="3" fontId="0" fillId="0" borderId="15" xfId="0" applyNumberFormat="1" applyFont="1" applyBorder="1" applyAlignment="1">
      <alignment horizontal="right"/>
    </xf>
    <xf numFmtId="3" fontId="0" fillId="0" borderId="0" xfId="0" applyNumberFormat="1" applyFont="1" applyBorder="1" applyAlignment="1">
      <alignment horizontal="right"/>
    </xf>
    <xf numFmtId="0" fontId="0" fillId="0" borderId="12" xfId="0" applyFont="1" applyBorder="1" applyAlignment="1">
      <alignment horizontal="right"/>
    </xf>
    <xf numFmtId="0" fontId="0" fillId="0" borderId="15" xfId="0" applyFont="1" applyBorder="1" applyAlignment="1">
      <alignment horizontal="right"/>
    </xf>
    <xf numFmtId="0" fontId="0" fillId="0" borderId="0" xfId="0" applyFont="1" applyBorder="1" applyAlignment="1">
      <alignment horizontal="right"/>
    </xf>
    <xf numFmtId="0" fontId="0" fillId="0" borderId="18" xfId="0" applyFont="1" applyBorder="1" applyAlignment="1">
      <alignment horizontal="right"/>
    </xf>
    <xf numFmtId="0" fontId="0" fillId="0" borderId="19" xfId="0" applyFont="1" applyBorder="1" applyAlignment="1">
      <alignment horizontal="right"/>
    </xf>
    <xf numFmtId="1" fontId="0" fillId="0" borderId="19" xfId="0" applyNumberFormat="1" applyFont="1" applyBorder="1" applyAlignment="1">
      <alignment horizontal="right"/>
    </xf>
    <xf numFmtId="0" fontId="0" fillId="0" borderId="13" xfId="0" applyFont="1" applyBorder="1" applyAlignment="1">
      <alignment horizontal="right"/>
    </xf>
    <xf numFmtId="0" fontId="0" fillId="0" borderId="0" xfId="57" applyFont="1">
      <alignment/>
      <protection/>
    </xf>
    <xf numFmtId="0" fontId="8" fillId="0" borderId="0" xfId="57" applyFont="1" applyBorder="1" applyAlignment="1">
      <alignment vertical="top"/>
      <protection/>
    </xf>
    <xf numFmtId="0" fontId="8" fillId="0" borderId="16" xfId="57" applyFont="1" applyBorder="1" applyAlignment="1">
      <alignment horizontal="center" vertical="top"/>
      <protection/>
    </xf>
    <xf numFmtId="0" fontId="8" fillId="0" borderId="17" xfId="57" applyFont="1" applyBorder="1" applyAlignment="1">
      <alignment horizontal="center" vertical="top"/>
      <protection/>
    </xf>
    <xf numFmtId="0" fontId="8" fillId="0" borderId="17" xfId="57" applyFont="1" applyFill="1" applyBorder="1" applyAlignment="1">
      <alignment horizontal="center" vertical="top"/>
      <protection/>
    </xf>
    <xf numFmtId="0" fontId="8" fillId="0" borderId="14" xfId="57" applyFont="1" applyFill="1" applyBorder="1" applyAlignment="1">
      <alignment horizontal="center" vertical="top"/>
      <protection/>
    </xf>
    <xf numFmtId="1" fontId="0" fillId="0" borderId="15" xfId="57" applyNumberFormat="1" applyFont="1" applyBorder="1" applyAlignment="1">
      <alignment vertical="top"/>
      <protection/>
    </xf>
    <xf numFmtId="1" fontId="0" fillId="0" borderId="0" xfId="57" applyNumberFormat="1" applyFont="1" applyBorder="1" applyAlignment="1">
      <alignment vertical="top"/>
      <protection/>
    </xf>
    <xf numFmtId="1" fontId="0" fillId="0" borderId="0" xfId="57" applyNumberFormat="1" applyFont="1" applyBorder="1">
      <alignment/>
      <protection/>
    </xf>
    <xf numFmtId="1" fontId="0" fillId="0" borderId="12" xfId="57" applyNumberFormat="1" applyFont="1" applyBorder="1">
      <alignment/>
      <protection/>
    </xf>
    <xf numFmtId="1" fontId="0" fillId="0" borderId="12" xfId="57" applyNumberFormat="1" applyFont="1" applyBorder="1" applyAlignment="1">
      <alignment vertical="top"/>
      <protection/>
    </xf>
    <xf numFmtId="1" fontId="0" fillId="33" borderId="0" xfId="57" applyNumberFormat="1" applyFont="1" applyFill="1" applyBorder="1">
      <alignment/>
      <protection/>
    </xf>
    <xf numFmtId="1" fontId="0" fillId="33" borderId="12" xfId="57" applyNumberFormat="1" applyFont="1" applyFill="1" applyBorder="1">
      <alignment/>
      <protection/>
    </xf>
    <xf numFmtId="0" fontId="0" fillId="0" borderId="18" xfId="0" applyFont="1" applyBorder="1" applyAlignment="1">
      <alignment/>
    </xf>
    <xf numFmtId="0" fontId="0" fillId="0" borderId="16" xfId="0" applyFont="1" applyBorder="1" applyAlignment="1">
      <alignment/>
    </xf>
    <xf numFmtId="1" fontId="0" fillId="0" borderId="17" xfId="0" applyNumberFormat="1" applyFont="1" applyBorder="1" applyAlignment="1">
      <alignment/>
    </xf>
    <xf numFmtId="1" fontId="0" fillId="0" borderId="14" xfId="0" applyNumberFormat="1" applyFont="1" applyBorder="1" applyAlignment="1">
      <alignment/>
    </xf>
    <xf numFmtId="1" fontId="0" fillId="0" borderId="18" xfId="57" applyNumberFormat="1" applyFont="1" applyBorder="1" applyAlignment="1">
      <alignment vertical="top"/>
      <protection/>
    </xf>
    <xf numFmtId="1" fontId="0" fillId="0" borderId="19" xfId="57" applyNumberFormat="1" applyFont="1" applyBorder="1" applyAlignment="1">
      <alignment vertical="top"/>
      <protection/>
    </xf>
    <xf numFmtId="1" fontId="0" fillId="33" borderId="19" xfId="57" applyNumberFormat="1" applyFont="1" applyFill="1" applyBorder="1">
      <alignment/>
      <protection/>
    </xf>
    <xf numFmtId="1" fontId="0" fillId="33" borderId="13" xfId="57" applyNumberFormat="1" applyFont="1" applyFill="1" applyBorder="1">
      <alignment/>
      <protection/>
    </xf>
    <xf numFmtId="0" fontId="0" fillId="0" borderId="0" xfId="57" applyFont="1" applyFill="1" applyBorder="1" applyAlignment="1">
      <alignment vertical="top"/>
      <protection/>
    </xf>
    <xf numFmtId="1" fontId="0" fillId="0" borderId="16" xfId="57" applyNumberFormat="1" applyFont="1" applyBorder="1" applyAlignment="1">
      <alignment vertical="top"/>
      <protection/>
    </xf>
    <xf numFmtId="1" fontId="0" fillId="0" borderId="17" xfId="57" applyNumberFormat="1" applyFont="1" applyBorder="1" applyAlignment="1">
      <alignment vertical="top"/>
      <protection/>
    </xf>
    <xf numFmtId="1" fontId="0" fillId="0" borderId="14" xfId="57" applyNumberFormat="1" applyFont="1" applyBorder="1" applyAlignment="1">
      <alignment vertical="top"/>
      <protection/>
    </xf>
    <xf numFmtId="1" fontId="0" fillId="0" borderId="13" xfId="57" applyNumberFormat="1" applyFont="1" applyBorder="1" applyAlignment="1">
      <alignment vertical="top"/>
      <protection/>
    </xf>
    <xf numFmtId="0" fontId="0" fillId="0" borderId="0" xfId="57" applyFont="1" applyFill="1" applyAlignment="1">
      <alignment vertical="top"/>
      <protection/>
    </xf>
    <xf numFmtId="1" fontId="0" fillId="0" borderId="0" xfId="57" applyNumberFormat="1" applyFont="1" applyFill="1">
      <alignment/>
      <protection/>
    </xf>
    <xf numFmtId="0" fontId="0" fillId="0" borderId="0" xfId="0" applyFill="1" applyAlignment="1">
      <alignment/>
    </xf>
    <xf numFmtId="0" fontId="0" fillId="0" borderId="0" xfId="57" applyFont="1" applyFill="1">
      <alignment/>
      <protection/>
    </xf>
    <xf numFmtId="0" fontId="0" fillId="0" borderId="0" xfId="57" applyNumberFormat="1" applyFont="1" applyFill="1">
      <alignment/>
      <protection/>
    </xf>
    <xf numFmtId="0" fontId="8" fillId="0" borderId="0" xfId="57" applyFont="1" applyFill="1" applyBorder="1" applyAlignment="1">
      <alignment vertical="top" wrapText="1"/>
      <protection/>
    </xf>
    <xf numFmtId="0" fontId="0" fillId="0" borderId="12" xfId="57" applyFont="1" applyBorder="1" applyAlignment="1">
      <alignment horizontal="left"/>
      <protection/>
    </xf>
    <xf numFmtId="0" fontId="0" fillId="0" borderId="16" xfId="57" applyFont="1" applyBorder="1">
      <alignment/>
      <protection/>
    </xf>
    <xf numFmtId="0" fontId="0" fillId="0" borderId="17" xfId="57" applyFont="1" applyBorder="1">
      <alignment/>
      <protection/>
    </xf>
    <xf numFmtId="1" fontId="0" fillId="0" borderId="17" xfId="57" applyNumberFormat="1" applyFont="1" applyBorder="1">
      <alignment/>
      <protection/>
    </xf>
    <xf numFmtId="1" fontId="0" fillId="0" borderId="14" xfId="57" applyNumberFormat="1" applyFont="1" applyBorder="1">
      <alignment/>
      <protection/>
    </xf>
    <xf numFmtId="0" fontId="0" fillId="0" borderId="12" xfId="57" applyFont="1" applyBorder="1" applyAlignment="1">
      <alignment horizontal="left" indent="1"/>
      <protection/>
    </xf>
    <xf numFmtId="0" fontId="0" fillId="0" borderId="15" xfId="57" applyFont="1" applyBorder="1">
      <alignment/>
      <protection/>
    </xf>
    <xf numFmtId="0" fontId="0" fillId="0" borderId="0" xfId="57" applyFont="1" applyBorder="1">
      <alignment/>
      <protection/>
    </xf>
    <xf numFmtId="0" fontId="0" fillId="0" borderId="18" xfId="57" applyFont="1" applyBorder="1">
      <alignment/>
      <protection/>
    </xf>
    <xf numFmtId="0" fontId="0" fillId="0" borderId="19" xfId="57" applyFont="1" applyBorder="1">
      <alignment/>
      <protection/>
    </xf>
    <xf numFmtId="1" fontId="0" fillId="0" borderId="19" xfId="57" applyNumberFormat="1" applyFont="1" applyBorder="1">
      <alignment/>
      <protection/>
    </xf>
    <xf numFmtId="0" fontId="0" fillId="0" borderId="17" xfId="57" applyFont="1" applyFill="1" applyBorder="1" applyAlignment="1">
      <alignment horizontal="center"/>
      <protection/>
    </xf>
    <xf numFmtId="0" fontId="0" fillId="0" borderId="20" xfId="57" applyFont="1" applyFill="1" applyBorder="1">
      <alignment/>
      <protection/>
    </xf>
    <xf numFmtId="1" fontId="0" fillId="0" borderId="16" xfId="57" applyNumberFormat="1" applyFont="1" applyFill="1" applyBorder="1">
      <alignment/>
      <protection/>
    </xf>
    <xf numFmtId="1" fontId="0" fillId="0" borderId="17" xfId="57" applyNumberFormat="1" applyFont="1" applyFill="1" applyBorder="1">
      <alignment/>
      <protection/>
    </xf>
    <xf numFmtId="1" fontId="0" fillId="0" borderId="0" xfId="57" applyNumberFormat="1" applyFont="1" applyBorder="1" applyAlignment="1">
      <alignment horizontal="right"/>
      <protection/>
    </xf>
    <xf numFmtId="1" fontId="0" fillId="0" borderId="15" xfId="57" applyNumberFormat="1" applyFont="1" applyFill="1" applyBorder="1">
      <alignment/>
      <protection/>
    </xf>
    <xf numFmtId="1" fontId="0" fillId="0" borderId="0" xfId="57" applyNumberFormat="1" applyFont="1" applyFill="1" applyBorder="1">
      <alignment/>
      <protection/>
    </xf>
    <xf numFmtId="0" fontId="0" fillId="0" borderId="0" xfId="57" applyFont="1" applyBorder="1" applyAlignment="1">
      <alignment horizontal="right"/>
      <protection/>
    </xf>
    <xf numFmtId="1" fontId="0" fillId="0" borderId="18" xfId="57" applyNumberFormat="1" applyFont="1" applyFill="1" applyBorder="1" applyAlignment="1">
      <alignment vertical="top"/>
      <protection/>
    </xf>
    <xf numFmtId="1" fontId="0" fillId="0" borderId="19" xfId="57" applyNumberFormat="1" applyFont="1" applyFill="1" applyBorder="1" applyAlignment="1">
      <alignment vertical="top"/>
      <protection/>
    </xf>
    <xf numFmtId="0" fontId="0" fillId="0" borderId="19" xfId="57" applyFont="1" applyBorder="1" applyAlignment="1">
      <alignment horizontal="right" vertical="top"/>
      <protection/>
    </xf>
    <xf numFmtId="0" fontId="2" fillId="0" borderId="0" xfId="0" applyFont="1" applyAlignment="1">
      <alignment horizontal="left" vertical="top"/>
    </xf>
    <xf numFmtId="10" fontId="0" fillId="0" borderId="0" xfId="55" applyNumberFormat="1" applyFont="1" applyAlignment="1">
      <alignment/>
    </xf>
    <xf numFmtId="0" fontId="0" fillId="0" borderId="17" xfId="0" applyFont="1" applyFill="1" applyBorder="1" applyAlignment="1">
      <alignment horizontal="center"/>
    </xf>
    <xf numFmtId="191" fontId="0" fillId="0" borderId="15" xfId="0" applyNumberFormat="1" applyFont="1" applyFill="1" applyBorder="1" applyAlignment="1">
      <alignment horizontal="right"/>
    </xf>
    <xf numFmtId="191" fontId="0" fillId="0" borderId="0" xfId="0" applyNumberFormat="1" applyFont="1" applyFill="1" applyBorder="1" applyAlignment="1">
      <alignment horizontal="right"/>
    </xf>
    <xf numFmtId="191" fontId="0" fillId="0" borderId="12" xfId="0" applyNumberFormat="1" applyFont="1" applyFill="1" applyBorder="1" applyAlignment="1">
      <alignment horizontal="right"/>
    </xf>
    <xf numFmtId="0" fontId="0" fillId="0" borderId="0" xfId="0" applyFont="1" applyAlignment="1">
      <alignment horizontal="left" indent="1"/>
    </xf>
    <xf numFmtId="191" fontId="0" fillId="0" borderId="15" xfId="0" applyNumberFormat="1" applyFont="1" applyFill="1" applyBorder="1" applyAlignment="1">
      <alignment/>
    </xf>
    <xf numFmtId="191" fontId="0" fillId="0" borderId="0" xfId="0" applyNumberFormat="1" applyFont="1" applyFill="1" applyBorder="1" applyAlignment="1">
      <alignment/>
    </xf>
    <xf numFmtId="0" fontId="0" fillId="0" borderId="0" xfId="0" applyFont="1" applyAlignment="1">
      <alignment horizontal="left" indent="2"/>
    </xf>
    <xf numFmtId="0" fontId="15" fillId="0" borderId="0" xfId="0" applyFont="1" applyAlignment="1">
      <alignment horizontal="left" indent="1"/>
    </xf>
    <xf numFmtId="0" fontId="0" fillId="0" borderId="15" xfId="0" applyFont="1" applyFill="1" applyBorder="1" applyAlignment="1">
      <alignment horizontal="right"/>
    </xf>
    <xf numFmtId="0" fontId="0" fillId="0" borderId="0" xfId="0" applyFont="1" applyFill="1" applyBorder="1" applyAlignment="1">
      <alignment horizontal="right"/>
    </xf>
    <xf numFmtId="0" fontId="0" fillId="0" borderId="0" xfId="0" applyFont="1" applyAlignment="1">
      <alignment horizontal="left"/>
    </xf>
    <xf numFmtId="191" fontId="0" fillId="0" borderId="17" xfId="0" applyNumberFormat="1" applyFont="1" applyFill="1" applyBorder="1" applyAlignment="1">
      <alignment/>
    </xf>
    <xf numFmtId="191" fontId="0" fillId="0" borderId="14" xfId="0" applyNumberFormat="1" applyFont="1" applyFill="1" applyBorder="1" applyAlignment="1">
      <alignment/>
    </xf>
    <xf numFmtId="191" fontId="0" fillId="0" borderId="12" xfId="0" applyNumberFormat="1" applyFont="1" applyFill="1" applyBorder="1" applyAlignment="1">
      <alignment/>
    </xf>
    <xf numFmtId="191" fontId="0" fillId="0" borderId="18" xfId="0" applyNumberFormat="1" applyFont="1" applyFill="1" applyBorder="1" applyAlignment="1">
      <alignment/>
    </xf>
    <xf numFmtId="191" fontId="0" fillId="0" borderId="19" xfId="0" applyNumberFormat="1" applyFont="1" applyFill="1" applyBorder="1" applyAlignment="1">
      <alignment/>
    </xf>
    <xf numFmtId="191" fontId="0" fillId="0" borderId="13" xfId="0" applyNumberFormat="1" applyFont="1" applyFill="1" applyBorder="1" applyAlignment="1">
      <alignment/>
    </xf>
    <xf numFmtId="186" fontId="0" fillId="0" borderId="0" xfId="0" applyNumberFormat="1" applyFont="1" applyAlignment="1">
      <alignment horizontal="left" indent="1"/>
    </xf>
    <xf numFmtId="0" fontId="0" fillId="0" borderId="0" xfId="0" applyFont="1" applyAlignment="1">
      <alignment horizontal="center"/>
    </xf>
    <xf numFmtId="191" fontId="0" fillId="0" borderId="11" xfId="0" applyNumberFormat="1" applyFont="1" applyFill="1" applyBorder="1" applyAlignment="1">
      <alignment/>
    </xf>
    <xf numFmtId="191" fontId="0" fillId="0" borderId="20" xfId="0" applyNumberFormat="1" applyFont="1" applyFill="1" applyBorder="1" applyAlignment="1">
      <alignment/>
    </xf>
    <xf numFmtId="191" fontId="0" fillId="0" borderId="16" xfId="0" applyNumberFormat="1" applyFont="1" applyFill="1" applyBorder="1" applyAlignment="1">
      <alignment/>
    </xf>
    <xf numFmtId="191" fontId="0" fillId="0" borderId="10" xfId="0" applyNumberFormat="1" applyFont="1" applyFill="1" applyBorder="1" applyAlignment="1">
      <alignment/>
    </xf>
    <xf numFmtId="0" fontId="0" fillId="0" borderId="10" xfId="0" applyFont="1" applyBorder="1" applyAlignment="1">
      <alignment horizontal="center"/>
    </xf>
    <xf numFmtId="191" fontId="0" fillId="0" borderId="16" xfId="0" applyNumberFormat="1" applyFont="1" applyBorder="1" applyAlignment="1">
      <alignment/>
    </xf>
    <xf numFmtId="191" fontId="0" fillId="0" borderId="17" xfId="0" applyNumberFormat="1" applyFont="1" applyBorder="1" applyAlignment="1">
      <alignment/>
    </xf>
    <xf numFmtId="191" fontId="0" fillId="0" borderId="14" xfId="0" applyNumberFormat="1" applyFont="1" applyBorder="1" applyAlignment="1">
      <alignment/>
    </xf>
    <xf numFmtId="0" fontId="1" fillId="0" borderId="0" xfId="0" applyFont="1" applyFill="1" applyBorder="1" applyAlignment="1">
      <alignment horizontal="left" vertical="top"/>
    </xf>
    <xf numFmtId="1" fontId="0" fillId="0" borderId="16" xfId="0" applyNumberFormat="1" applyFont="1" applyBorder="1" applyAlignment="1">
      <alignment/>
    </xf>
    <xf numFmtId="0" fontId="10" fillId="0" borderId="0" xfId="0" applyFont="1" applyAlignment="1">
      <alignment wrapText="1"/>
    </xf>
    <xf numFmtId="0" fontId="2" fillId="0" borderId="0" xfId="0" applyFont="1" applyAlignment="1">
      <alignment vertical="top"/>
    </xf>
    <xf numFmtId="0" fontId="0" fillId="0" borderId="21" xfId="0" applyFont="1" applyBorder="1" applyAlignment="1">
      <alignment/>
    </xf>
    <xf numFmtId="0" fontId="0" fillId="0" borderId="23" xfId="0" applyFont="1" applyBorder="1" applyAlignment="1">
      <alignment/>
    </xf>
    <xf numFmtId="0" fontId="0" fillId="0" borderId="15" xfId="0" applyFont="1" applyBorder="1" applyAlignment="1">
      <alignment horizontal="left" indent="1"/>
    </xf>
    <xf numFmtId="3" fontId="0" fillId="0" borderId="23" xfId="0" applyNumberFormat="1" applyFont="1" applyBorder="1" applyAlignment="1">
      <alignment/>
    </xf>
    <xf numFmtId="0" fontId="0" fillId="0" borderId="12" xfId="0" applyFont="1" applyBorder="1" applyAlignment="1">
      <alignment horizontal="left" indent="1"/>
    </xf>
    <xf numFmtId="3" fontId="0" fillId="0" borderId="24" xfId="0" applyNumberFormat="1" applyFont="1" applyBorder="1" applyAlignment="1">
      <alignment/>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20" xfId="0" applyFont="1" applyBorder="1" applyAlignment="1">
      <alignment/>
    </xf>
    <xf numFmtId="191" fontId="0" fillId="0" borderId="10" xfId="0" applyNumberFormat="1" applyFont="1" applyBorder="1" applyAlignment="1">
      <alignment horizontal="left"/>
    </xf>
    <xf numFmtId="191" fontId="0" fillId="0" borderId="11" xfId="0" applyNumberFormat="1" applyFont="1" applyBorder="1" applyAlignment="1">
      <alignment horizontal="left"/>
    </xf>
    <xf numFmtId="0" fontId="2" fillId="0" borderId="0" xfId="0" applyFont="1" applyFill="1" applyBorder="1" applyAlignment="1">
      <alignment horizontal="left" vertical="top" wrapText="1"/>
    </xf>
    <xf numFmtId="191" fontId="2" fillId="0" borderId="0" xfId="0" applyNumberFormat="1" applyFont="1" applyBorder="1" applyAlignment="1">
      <alignment horizontal="left" vertical="top" wrapText="1"/>
    </xf>
    <xf numFmtId="191" fontId="2" fillId="0" borderId="17" xfId="0" applyNumberFormat="1" applyFont="1" applyBorder="1" applyAlignment="1">
      <alignment horizontal="left" vertical="top" wrapText="1"/>
    </xf>
    <xf numFmtId="0" fontId="2" fillId="0" borderId="0" xfId="57" applyFont="1" applyFill="1" applyAlignment="1">
      <alignment horizontal="left" vertical="top"/>
      <protection/>
    </xf>
    <xf numFmtId="198" fontId="8" fillId="0" borderId="10" xfId="57" applyNumberFormat="1" applyFont="1" applyBorder="1" applyAlignment="1">
      <alignment horizontal="left" vertical="top" wrapText="1"/>
      <protection/>
    </xf>
    <xf numFmtId="198" fontId="8" fillId="0" borderId="11" xfId="57" applyNumberFormat="1" applyFont="1" applyBorder="1" applyAlignment="1">
      <alignment horizontal="left" vertical="top" wrapText="1"/>
      <protection/>
    </xf>
    <xf numFmtId="198" fontId="8" fillId="0" borderId="20" xfId="57" applyNumberFormat="1" applyFont="1" applyBorder="1" applyAlignment="1">
      <alignment horizontal="left" vertical="top" wrapText="1"/>
      <protection/>
    </xf>
    <xf numFmtId="0" fontId="8" fillId="0" borderId="10" xfId="57" applyFont="1" applyBorder="1" applyAlignment="1">
      <alignment horizontal="left" vertical="top" wrapText="1"/>
      <protection/>
    </xf>
    <xf numFmtId="0" fontId="8" fillId="0" borderId="11" xfId="57" applyFont="1" applyBorder="1" applyAlignment="1">
      <alignment horizontal="left" vertical="top" wrapText="1"/>
      <protection/>
    </xf>
    <xf numFmtId="0" fontId="8" fillId="0" borderId="20" xfId="57" applyFont="1" applyBorder="1" applyAlignment="1">
      <alignment horizontal="left" vertical="top" wrapText="1"/>
      <protection/>
    </xf>
    <xf numFmtId="1" fontId="0" fillId="0" borderId="10" xfId="57" applyNumberFormat="1" applyFont="1" applyBorder="1" applyAlignment="1">
      <alignment horizontal="left" vertical="top" wrapText="1"/>
      <protection/>
    </xf>
    <xf numFmtId="1" fontId="0" fillId="0" borderId="11" xfId="57" applyNumberFormat="1" applyFont="1" applyBorder="1" applyAlignment="1">
      <alignment horizontal="left" vertical="top" wrapText="1"/>
      <protection/>
    </xf>
    <xf numFmtId="1" fontId="0" fillId="0" borderId="20" xfId="57" applyNumberFormat="1" applyFont="1" applyBorder="1" applyAlignment="1">
      <alignment horizontal="left" vertical="top" wrapText="1"/>
      <protection/>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20" xfId="0" applyFont="1" applyBorder="1" applyAlignment="1">
      <alignment horizontal="left" wrapText="1"/>
    </xf>
    <xf numFmtId="0" fontId="2" fillId="0" borderId="0" xfId="57" applyFont="1" applyAlignment="1">
      <alignment horizontal="left" vertical="top"/>
      <protection/>
    </xf>
    <xf numFmtId="0" fontId="8" fillId="0" borderId="10" xfId="57" applyFont="1" applyBorder="1" applyAlignment="1">
      <alignment horizontal="left" vertical="top"/>
      <protection/>
    </xf>
    <xf numFmtId="0" fontId="8" fillId="0" borderId="11" xfId="57" applyFont="1" applyBorder="1" applyAlignment="1">
      <alignment horizontal="left" vertical="top"/>
      <protection/>
    </xf>
    <xf numFmtId="0" fontId="8" fillId="0" borderId="20" xfId="57" applyFont="1" applyBorder="1" applyAlignment="1">
      <alignment horizontal="left" vertical="top"/>
      <protection/>
    </xf>
    <xf numFmtId="1" fontId="0" fillId="0" borderId="10" xfId="57" applyNumberFormat="1" applyFont="1" applyFill="1" applyBorder="1" applyAlignment="1">
      <alignment horizontal="left" vertical="top" wrapText="1"/>
      <protection/>
    </xf>
    <xf numFmtId="1" fontId="0" fillId="0" borderId="11" xfId="57" applyNumberFormat="1" applyFont="1" applyFill="1" applyBorder="1" applyAlignment="1">
      <alignment horizontal="left" vertical="top" wrapText="1"/>
      <protection/>
    </xf>
    <xf numFmtId="1" fontId="0" fillId="0" borderId="20" xfId="57" applyNumberFormat="1" applyFont="1" applyFill="1" applyBorder="1" applyAlignment="1">
      <alignment horizontal="left" vertical="top" wrapText="1"/>
      <protection/>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8" fillId="0" borderId="10" xfId="57" applyFont="1" applyFill="1" applyBorder="1" applyAlignment="1">
      <alignment horizontal="left" vertical="top" wrapText="1"/>
      <protection/>
    </xf>
    <xf numFmtId="0" fontId="8" fillId="0" borderId="11" xfId="57" applyFont="1" applyFill="1" applyBorder="1" applyAlignment="1">
      <alignment horizontal="left" vertical="top" wrapText="1"/>
      <protection/>
    </xf>
    <xf numFmtId="0" fontId="8" fillId="0" borderId="20" xfId="57" applyFont="1" applyFill="1" applyBorder="1" applyAlignment="1">
      <alignment horizontal="left" vertical="top" wrapText="1"/>
      <protection/>
    </xf>
    <xf numFmtId="0" fontId="1" fillId="0" borderId="0" xfId="0" applyFont="1" applyBorder="1" applyAlignment="1">
      <alignment vertical="top" wrapText="1"/>
    </xf>
    <xf numFmtId="0" fontId="1" fillId="0" borderId="25" xfId="0" applyFont="1" applyBorder="1" applyAlignment="1">
      <alignment horizontal="center" vertical="top" wrapText="1"/>
    </xf>
    <xf numFmtId="0" fontId="1" fillId="0" borderId="26" xfId="0" applyFont="1" applyBorder="1" applyAlignment="1">
      <alignment horizontal="center" vertical="top" wrapText="1"/>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0" borderId="30" xfId="0" applyFont="1" applyBorder="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2" fillId="0" borderId="0" xfId="0" applyFont="1" applyAlignment="1">
      <alignment horizontal="left" vertical="top" wrapText="1"/>
    </xf>
    <xf numFmtId="0" fontId="2" fillId="0" borderId="17" xfId="0" applyFont="1" applyBorder="1" applyAlignment="1" quotePrefix="1">
      <alignment horizontal="left" vertical="top" wrapText="1"/>
    </xf>
    <xf numFmtId="191" fontId="2" fillId="0" borderId="0" xfId="0" applyNumberFormat="1" applyFont="1" applyBorder="1" applyAlignment="1">
      <alignment horizontal="left"/>
    </xf>
    <xf numFmtId="0" fontId="0" fillId="0" borderId="20" xfId="0" applyFont="1" applyFill="1" applyBorder="1" applyAlignment="1">
      <alignment/>
    </xf>
    <xf numFmtId="191" fontId="2" fillId="0" borderId="17" xfId="0" applyNumberFormat="1" applyFont="1" applyBorder="1" applyAlignment="1">
      <alignment horizontal="left"/>
    </xf>
    <xf numFmtId="191" fontId="2" fillId="0" borderId="0" xfId="0" applyNumberFormat="1"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2" fillId="0" borderId="0" xfId="0" applyFont="1" applyFill="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Procent 2" xfId="56"/>
    <cellStyle name="Standaard 2"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
  <sheetViews>
    <sheetView tabSelected="1" zoomScalePageLayoutView="0" workbookViewId="0" topLeftCell="A1">
      <selection activeCell="A1" sqref="A1"/>
    </sheetView>
  </sheetViews>
  <sheetFormatPr defaultColWidth="9.140625" defaultRowHeight="12.75"/>
  <cols>
    <col min="1" max="1" width="33.421875" style="0" customWidth="1"/>
  </cols>
  <sheetData>
    <row r="1" spans="1:2" s="67" customFormat="1" ht="12.75">
      <c r="A1" s="67" t="s">
        <v>58</v>
      </c>
      <c r="B1" s="67" t="s">
        <v>88</v>
      </c>
    </row>
    <row r="2" s="67" customFormat="1" ht="12.75"/>
    <row r="3" spans="1:12" s="67" customFormat="1" ht="12.75">
      <c r="A3" s="68"/>
      <c r="B3" s="69">
        <v>2002</v>
      </c>
      <c r="C3" s="70">
        <v>2003</v>
      </c>
      <c r="D3" s="70">
        <v>2004</v>
      </c>
      <c r="E3" s="70">
        <v>2005</v>
      </c>
      <c r="F3" s="70">
        <v>2006</v>
      </c>
      <c r="G3" s="70">
        <v>2007</v>
      </c>
      <c r="H3" s="70">
        <v>2008</v>
      </c>
      <c r="I3" s="70">
        <v>2009</v>
      </c>
      <c r="J3" s="70">
        <v>2010</v>
      </c>
      <c r="K3" s="71">
        <v>2011</v>
      </c>
      <c r="L3" s="72">
        <v>2012</v>
      </c>
    </row>
    <row r="4" spans="1:12" s="67" customFormat="1" ht="12.75">
      <c r="A4" s="68"/>
      <c r="B4" s="243" t="s">
        <v>236</v>
      </c>
      <c r="C4" s="244"/>
      <c r="D4" s="244"/>
      <c r="E4" s="244"/>
      <c r="F4" s="244"/>
      <c r="G4" s="244"/>
      <c r="H4" s="244"/>
      <c r="I4" s="244"/>
      <c r="J4" s="244"/>
      <c r="K4" s="244"/>
      <c r="L4" s="245"/>
    </row>
    <row r="5" spans="1:12" s="67" customFormat="1" ht="12.75">
      <c r="A5" s="67" t="s">
        <v>188</v>
      </c>
      <c r="B5" s="73">
        <v>81.575</v>
      </c>
      <c r="C5" s="74">
        <v>88.8</v>
      </c>
      <c r="D5" s="74">
        <v>94.525</v>
      </c>
      <c r="E5" s="74">
        <v>98.985</v>
      </c>
      <c r="F5" s="74">
        <v>100</v>
      </c>
      <c r="G5" s="74">
        <v>103.1</v>
      </c>
      <c r="H5" s="74">
        <v>106.5</v>
      </c>
      <c r="I5" s="74">
        <v>107.2</v>
      </c>
      <c r="J5" s="74">
        <v>107.7</v>
      </c>
      <c r="K5" s="74">
        <v>109.6</v>
      </c>
      <c r="L5" s="75">
        <v>110.2848</v>
      </c>
    </row>
    <row r="6" spans="1:12" s="67" customFormat="1" ht="12.75">
      <c r="A6" s="67" t="s">
        <v>154</v>
      </c>
      <c r="B6" s="76" t="s">
        <v>3</v>
      </c>
      <c r="C6" s="77" t="s">
        <v>3</v>
      </c>
      <c r="D6" s="77" t="s">
        <v>3</v>
      </c>
      <c r="E6" s="78">
        <v>113.58020644166925</v>
      </c>
      <c r="F6" s="78">
        <v>102.10987635659566</v>
      </c>
      <c r="G6" s="78">
        <v>99.53629780640779</v>
      </c>
      <c r="H6" s="78">
        <v>97.85915970103217</v>
      </c>
      <c r="I6" s="78">
        <v>100.91747356058113</v>
      </c>
      <c r="J6" s="78">
        <v>104.04938093910212</v>
      </c>
      <c r="K6" s="78">
        <v>107.74140022353276</v>
      </c>
      <c r="L6" s="79">
        <v>115.52550346799383</v>
      </c>
    </row>
    <row r="7" spans="1:12" s="81" customFormat="1" ht="12.75">
      <c r="A7" s="80"/>
      <c r="B7" s="246" t="s">
        <v>28</v>
      </c>
      <c r="C7" s="247"/>
      <c r="D7" s="247"/>
      <c r="E7" s="247"/>
      <c r="F7" s="247"/>
      <c r="G7" s="247"/>
      <c r="H7" s="247"/>
      <c r="I7" s="247"/>
      <c r="J7" s="247"/>
      <c r="K7" s="247"/>
      <c r="L7" s="248"/>
    </row>
    <row r="8" spans="1:12" s="67" customFormat="1" ht="12.75">
      <c r="A8" s="67" t="s">
        <v>155</v>
      </c>
      <c r="B8" s="82">
        <v>92.85161597523957</v>
      </c>
      <c r="C8" s="83">
        <v>97.12279031010058</v>
      </c>
      <c r="D8" s="83">
        <v>98.42271293375394</v>
      </c>
      <c r="E8" s="83">
        <v>100</v>
      </c>
      <c r="F8" s="83">
        <v>105.15247108307047</v>
      </c>
      <c r="G8" s="83">
        <v>108.41219768664563</v>
      </c>
      <c r="H8" s="83">
        <v>111.98738170347005</v>
      </c>
      <c r="I8" s="83">
        <v>112.72344900105153</v>
      </c>
      <c r="J8" s="83">
        <v>113.24921135646689</v>
      </c>
      <c r="K8" s="83">
        <v>115.24710830704521</v>
      </c>
      <c r="L8" s="84">
        <v>115.96719242902209</v>
      </c>
    </row>
    <row r="9" spans="1:12" s="67" customFormat="1" ht="12.75">
      <c r="A9" s="67" t="s">
        <v>156</v>
      </c>
      <c r="B9" s="85">
        <v>82.41147648633631</v>
      </c>
      <c r="C9" s="86">
        <v>89.71056220639493</v>
      </c>
      <c r="D9" s="86">
        <v>95.49426680810224</v>
      </c>
      <c r="E9" s="86">
        <v>100</v>
      </c>
      <c r="F9" s="86">
        <v>100.91933121179977</v>
      </c>
      <c r="G9" s="86">
        <v>102.98530080315199</v>
      </c>
      <c r="H9" s="86">
        <v>106.18275496287315</v>
      </c>
      <c r="I9" s="86">
        <v>109.76915694297116</v>
      </c>
      <c r="J9" s="86">
        <v>112.19376673233319</v>
      </c>
      <c r="K9" s="86">
        <v>113.5323533868768</v>
      </c>
      <c r="L9" s="87">
        <v>107.31929080163661</v>
      </c>
    </row>
    <row r="10" spans="1:12" s="67" customFormat="1" ht="12.75">
      <c r="A10" s="67" t="s">
        <v>154</v>
      </c>
      <c r="B10" s="88"/>
      <c r="C10" s="89"/>
      <c r="D10" s="89"/>
      <c r="E10" s="89">
        <v>100</v>
      </c>
      <c r="F10" s="89">
        <v>89.90111882657624</v>
      </c>
      <c r="G10" s="89">
        <v>87.63524994782087</v>
      </c>
      <c r="H10" s="89">
        <v>86.15863869845064</v>
      </c>
      <c r="I10" s="89">
        <v>88.85128555599937</v>
      </c>
      <c r="J10" s="89">
        <v>91.60872673051372</v>
      </c>
      <c r="K10" s="89">
        <v>94.85931008486493</v>
      </c>
      <c r="L10" s="90">
        <v>101.71270777476849</v>
      </c>
    </row>
    <row r="11" spans="1:4" ht="12.75">
      <c r="A11" s="24" t="s">
        <v>10</v>
      </c>
      <c r="B11" s="24" t="s">
        <v>114</v>
      </c>
      <c r="C11" s="24"/>
      <c r="D11" s="24"/>
    </row>
    <row r="12" spans="1:4" ht="12.75">
      <c r="A12" s="25" t="s">
        <v>226</v>
      </c>
      <c r="B12" s="24"/>
      <c r="C12" s="24"/>
      <c r="D12" s="24"/>
    </row>
  </sheetData>
  <sheetProtection/>
  <mergeCells count="2">
    <mergeCell ref="B4:L4"/>
    <mergeCell ref="B7:L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
    </sheetView>
  </sheetViews>
  <sheetFormatPr defaultColWidth="9.140625" defaultRowHeight="12.75"/>
  <cols>
    <col min="1" max="1" width="44.8515625" style="0" customWidth="1"/>
    <col min="2" max="7" width="17.7109375" style="0" customWidth="1"/>
  </cols>
  <sheetData>
    <row r="1" spans="1:3" ht="12.75">
      <c r="A1" s="39" t="s">
        <v>77</v>
      </c>
      <c r="B1" s="39" t="s">
        <v>134</v>
      </c>
      <c r="C1" s="19"/>
    </row>
    <row r="3" spans="1:7" ht="12.75">
      <c r="A3" s="285" t="s">
        <v>105</v>
      </c>
      <c r="B3" s="286" t="s">
        <v>103</v>
      </c>
      <c r="C3" s="287"/>
      <c r="D3" s="287" t="s">
        <v>104</v>
      </c>
      <c r="E3" s="287"/>
      <c r="F3" s="287" t="s">
        <v>135</v>
      </c>
      <c r="G3" s="290"/>
    </row>
    <row r="4" spans="1:7" ht="12.75">
      <c r="A4" s="285"/>
      <c r="B4" s="288"/>
      <c r="C4" s="289"/>
      <c r="D4" s="289"/>
      <c r="E4" s="289"/>
      <c r="F4" s="289"/>
      <c r="G4" s="291"/>
    </row>
    <row r="5" spans="1:7" ht="12.75">
      <c r="A5" s="40"/>
      <c r="B5" s="292" t="s">
        <v>48</v>
      </c>
      <c r="C5" s="293"/>
      <c r="D5" s="293"/>
      <c r="E5" s="293"/>
      <c r="F5" s="293"/>
      <c r="G5" s="294"/>
    </row>
    <row r="6" spans="1:7" ht="12.75">
      <c r="A6" s="41" t="s">
        <v>2</v>
      </c>
      <c r="B6" s="64" t="s">
        <v>106</v>
      </c>
      <c r="C6" s="65" t="s">
        <v>107</v>
      </c>
      <c r="D6" s="65" t="s">
        <v>106</v>
      </c>
      <c r="E6" s="65" t="s">
        <v>107</v>
      </c>
      <c r="F6" s="65" t="s">
        <v>106</v>
      </c>
      <c r="G6" s="66" t="s">
        <v>107</v>
      </c>
    </row>
    <row r="7" spans="1:8" ht="12.75">
      <c r="A7" s="41" t="s">
        <v>175</v>
      </c>
      <c r="B7" s="50"/>
      <c r="C7" s="51"/>
      <c r="D7" s="51"/>
      <c r="E7" s="51"/>
      <c r="F7" s="51"/>
      <c r="G7" s="52"/>
      <c r="H7" t="s">
        <v>2</v>
      </c>
    </row>
    <row r="8" spans="1:8" ht="15" customHeight="1">
      <c r="A8" s="42" t="s">
        <v>147</v>
      </c>
      <c r="B8" s="53">
        <v>276</v>
      </c>
      <c r="C8" s="45">
        <v>109</v>
      </c>
      <c r="D8" s="45">
        <v>103</v>
      </c>
      <c r="E8" s="45">
        <v>73</v>
      </c>
      <c r="F8" s="45">
        <v>26</v>
      </c>
      <c r="G8" s="54">
        <v>73</v>
      </c>
      <c r="H8" t="s">
        <v>2</v>
      </c>
    </row>
    <row r="9" spans="1:8" ht="15" customHeight="1">
      <c r="A9" s="42" t="s">
        <v>199</v>
      </c>
      <c r="B9" s="53">
        <v>58</v>
      </c>
      <c r="C9" s="45">
        <v>109</v>
      </c>
      <c r="D9" s="45">
        <v>58</v>
      </c>
      <c r="E9" s="45">
        <v>73</v>
      </c>
      <c r="F9" s="45">
        <v>15</v>
      </c>
      <c r="G9" s="54">
        <v>73</v>
      </c>
      <c r="H9" t="s">
        <v>2</v>
      </c>
    </row>
    <row r="10" spans="1:8" ht="15" customHeight="1">
      <c r="A10" s="42" t="s">
        <v>200</v>
      </c>
      <c r="B10" s="53">
        <v>90</v>
      </c>
      <c r="C10" s="45">
        <v>109</v>
      </c>
      <c r="D10" s="45">
        <v>90</v>
      </c>
      <c r="E10" s="45">
        <v>73</v>
      </c>
      <c r="F10" s="45">
        <v>23</v>
      </c>
      <c r="G10" s="54">
        <v>73</v>
      </c>
      <c r="H10" t="s">
        <v>2</v>
      </c>
    </row>
    <row r="11" spans="1:8" ht="15" customHeight="1">
      <c r="A11" s="42" t="s">
        <v>201</v>
      </c>
      <c r="B11" s="53">
        <v>146</v>
      </c>
      <c r="C11" s="45">
        <v>109</v>
      </c>
      <c r="D11" s="45">
        <v>146</v>
      </c>
      <c r="E11" s="45">
        <v>73</v>
      </c>
      <c r="F11" s="45">
        <v>37</v>
      </c>
      <c r="G11" s="54">
        <v>73</v>
      </c>
      <c r="H11" t="s">
        <v>2</v>
      </c>
    </row>
    <row r="12" spans="1:8" ht="15" customHeight="1">
      <c r="A12" s="42" t="s">
        <v>202</v>
      </c>
      <c r="B12" s="53">
        <v>146</v>
      </c>
      <c r="C12" s="45">
        <v>437</v>
      </c>
      <c r="D12" s="45">
        <v>146</v>
      </c>
      <c r="E12" s="45">
        <v>207</v>
      </c>
      <c r="F12" s="45">
        <v>37</v>
      </c>
      <c r="G12" s="54">
        <v>73</v>
      </c>
      <c r="H12" t="s">
        <v>2</v>
      </c>
    </row>
    <row r="13" spans="1:8" ht="15" customHeight="1">
      <c r="A13" s="42" t="s">
        <v>203</v>
      </c>
      <c r="B13" s="53">
        <v>146</v>
      </c>
      <c r="C13" s="45">
        <v>437</v>
      </c>
      <c r="D13" s="45">
        <v>146</v>
      </c>
      <c r="E13" s="45">
        <v>207</v>
      </c>
      <c r="F13" s="45">
        <v>37</v>
      </c>
      <c r="G13" s="54">
        <v>73</v>
      </c>
      <c r="H13" t="s">
        <v>2</v>
      </c>
    </row>
    <row r="14" spans="1:8" ht="15" customHeight="1">
      <c r="A14" s="42" t="s">
        <v>204</v>
      </c>
      <c r="B14" s="53">
        <v>192</v>
      </c>
      <c r="C14" s="45">
        <v>437</v>
      </c>
      <c r="D14" s="45">
        <v>192</v>
      </c>
      <c r="E14" s="45">
        <v>207</v>
      </c>
      <c r="F14" s="45">
        <v>48</v>
      </c>
      <c r="G14" s="54">
        <v>73</v>
      </c>
      <c r="H14" t="s">
        <v>2</v>
      </c>
    </row>
    <row r="15" spans="1:9" ht="15" customHeight="1">
      <c r="A15" s="42" t="s">
        <v>148</v>
      </c>
      <c r="B15" s="53">
        <v>244</v>
      </c>
      <c r="C15" s="45">
        <v>575</v>
      </c>
      <c r="D15" s="45">
        <v>244</v>
      </c>
      <c r="E15" s="45">
        <v>274</v>
      </c>
      <c r="F15" s="45">
        <v>61</v>
      </c>
      <c r="G15" s="54">
        <v>73</v>
      </c>
      <c r="H15" t="s">
        <v>2</v>
      </c>
      <c r="I15" t="s">
        <v>2</v>
      </c>
    </row>
    <row r="16" spans="1:10" ht="15" customHeight="1">
      <c r="A16" s="42" t="s">
        <v>205</v>
      </c>
      <c r="B16" s="53">
        <v>291</v>
      </c>
      <c r="C16" s="45">
        <v>437</v>
      </c>
      <c r="D16" s="45">
        <v>291</v>
      </c>
      <c r="E16" s="45">
        <v>207</v>
      </c>
      <c r="F16" s="45">
        <v>73</v>
      </c>
      <c r="G16" s="54">
        <v>73</v>
      </c>
      <c r="H16" t="s">
        <v>2</v>
      </c>
      <c r="I16" t="s">
        <v>2</v>
      </c>
      <c r="J16" t="s">
        <v>2</v>
      </c>
    </row>
    <row r="17" spans="1:10" ht="15" customHeight="1">
      <c r="A17" s="42" t="s">
        <v>206</v>
      </c>
      <c r="B17" s="55">
        <v>294</v>
      </c>
      <c r="C17" s="45">
        <v>437</v>
      </c>
      <c r="D17" s="40">
        <v>294</v>
      </c>
      <c r="E17" s="45">
        <v>207</v>
      </c>
      <c r="F17" s="40">
        <v>74</v>
      </c>
      <c r="G17" s="54">
        <v>73</v>
      </c>
      <c r="H17" t="s">
        <v>2</v>
      </c>
      <c r="J17" s="42" t="s">
        <v>2</v>
      </c>
    </row>
    <row r="18" spans="1:10" ht="15" customHeight="1">
      <c r="A18" s="42" t="s">
        <v>207</v>
      </c>
      <c r="B18" s="55" t="s">
        <v>136</v>
      </c>
      <c r="C18" s="45">
        <v>873</v>
      </c>
      <c r="D18" s="40" t="s">
        <v>136</v>
      </c>
      <c r="E18" s="45">
        <v>437</v>
      </c>
      <c r="F18" s="40" t="s">
        <v>138</v>
      </c>
      <c r="G18" s="54">
        <v>73</v>
      </c>
      <c r="H18" t="s">
        <v>2</v>
      </c>
      <c r="J18" s="42" t="s">
        <v>2</v>
      </c>
    </row>
    <row r="19" spans="1:10" ht="15" customHeight="1">
      <c r="A19" s="42" t="s">
        <v>208</v>
      </c>
      <c r="B19" s="55" t="s">
        <v>108</v>
      </c>
      <c r="C19" s="45">
        <v>873</v>
      </c>
      <c r="D19" s="40" t="s">
        <v>108</v>
      </c>
      <c r="E19" s="45">
        <v>437</v>
      </c>
      <c r="F19" s="40" t="s">
        <v>131</v>
      </c>
      <c r="G19" s="54">
        <v>73</v>
      </c>
      <c r="H19" t="s">
        <v>2</v>
      </c>
      <c r="J19" s="42" t="s">
        <v>2</v>
      </c>
    </row>
    <row r="20" spans="1:10" ht="15" customHeight="1">
      <c r="A20" s="42" t="s">
        <v>209</v>
      </c>
      <c r="B20" s="55" t="s">
        <v>108</v>
      </c>
      <c r="C20" s="45">
        <v>1789</v>
      </c>
      <c r="D20" s="40" t="s">
        <v>108</v>
      </c>
      <c r="E20" s="45">
        <v>842</v>
      </c>
      <c r="F20" s="40" t="s">
        <v>131</v>
      </c>
      <c r="G20" s="54">
        <v>73</v>
      </c>
      <c r="H20" t="s">
        <v>2</v>
      </c>
      <c r="J20" s="42" t="s">
        <v>2</v>
      </c>
    </row>
    <row r="21" spans="1:10" ht="15" customHeight="1">
      <c r="A21" s="42" t="s">
        <v>210</v>
      </c>
      <c r="B21" s="55" t="s">
        <v>137</v>
      </c>
      <c r="C21" s="45">
        <v>3621</v>
      </c>
      <c r="D21" s="40" t="s">
        <v>137</v>
      </c>
      <c r="E21" s="45">
        <v>1474</v>
      </c>
      <c r="F21" s="40" t="s">
        <v>139</v>
      </c>
      <c r="G21" s="54">
        <v>73</v>
      </c>
      <c r="H21" t="s">
        <v>2</v>
      </c>
      <c r="J21" s="42" t="s">
        <v>2</v>
      </c>
    </row>
    <row r="22" spans="1:8" ht="15" customHeight="1">
      <c r="A22" s="42"/>
      <c r="B22" s="55"/>
      <c r="C22" s="45"/>
      <c r="D22" s="40"/>
      <c r="E22" s="45"/>
      <c r="F22" s="45" t="s">
        <v>2</v>
      </c>
      <c r="G22" s="54"/>
      <c r="H22" t="s">
        <v>2</v>
      </c>
    </row>
    <row r="23" spans="1:8" ht="15" customHeight="1">
      <c r="A23" s="42" t="s">
        <v>172</v>
      </c>
      <c r="B23" s="53">
        <v>244</v>
      </c>
      <c r="C23" s="45">
        <v>575</v>
      </c>
      <c r="D23" s="45">
        <v>244</v>
      </c>
      <c r="E23" s="45">
        <v>274</v>
      </c>
      <c r="F23" s="45">
        <v>61</v>
      </c>
      <c r="G23" s="54">
        <v>73</v>
      </c>
      <c r="H23" t="s">
        <v>2</v>
      </c>
    </row>
    <row r="24" spans="1:8" ht="15" customHeight="1">
      <c r="A24" s="43" t="s">
        <v>173</v>
      </c>
      <c r="B24" s="56">
        <v>192</v>
      </c>
      <c r="C24" s="44">
        <v>575</v>
      </c>
      <c r="D24" s="40">
        <v>192</v>
      </c>
      <c r="E24" s="45">
        <v>274</v>
      </c>
      <c r="F24" s="45">
        <v>50</v>
      </c>
      <c r="G24" s="54">
        <v>73</v>
      </c>
      <c r="H24" t="s">
        <v>2</v>
      </c>
    </row>
    <row r="25" spans="1:8" ht="15" customHeight="1">
      <c r="A25" s="43"/>
      <c r="B25" s="56"/>
      <c r="C25" s="44"/>
      <c r="D25" s="40"/>
      <c r="E25" s="45"/>
      <c r="F25" s="45"/>
      <c r="G25" s="54"/>
      <c r="H25" t="s">
        <v>2</v>
      </c>
    </row>
    <row r="26" spans="1:8" ht="15" customHeight="1">
      <c r="A26" s="43" t="s">
        <v>41</v>
      </c>
      <c r="B26" s="56"/>
      <c r="C26" s="44"/>
      <c r="D26" s="40"/>
      <c r="E26" s="45"/>
      <c r="F26" s="45"/>
      <c r="G26" s="54"/>
      <c r="H26" t="s">
        <v>2</v>
      </c>
    </row>
    <row r="27" spans="1:8" ht="15" customHeight="1">
      <c r="A27" s="47" t="s">
        <v>211</v>
      </c>
      <c r="B27" s="56" t="s">
        <v>109</v>
      </c>
      <c r="C27" s="44"/>
      <c r="D27" s="40">
        <v>37</v>
      </c>
      <c r="E27" s="45">
        <v>42</v>
      </c>
      <c r="F27" s="45">
        <v>37</v>
      </c>
      <c r="G27" s="54">
        <v>42</v>
      </c>
      <c r="H27" t="s">
        <v>2</v>
      </c>
    </row>
    <row r="28" spans="1:8" ht="15" customHeight="1">
      <c r="A28" s="47" t="s">
        <v>182</v>
      </c>
      <c r="B28" s="56">
        <v>276</v>
      </c>
      <c r="C28" s="44">
        <v>310</v>
      </c>
      <c r="D28" s="40">
        <v>138</v>
      </c>
      <c r="E28" s="45">
        <v>156</v>
      </c>
      <c r="F28" s="45">
        <v>138</v>
      </c>
      <c r="G28" s="54">
        <v>156</v>
      </c>
      <c r="H28" t="s">
        <v>2</v>
      </c>
    </row>
    <row r="29" spans="1:8" ht="15" customHeight="1">
      <c r="A29" s="44"/>
      <c r="B29" s="56"/>
      <c r="C29" s="44"/>
      <c r="D29" s="40"/>
      <c r="E29" s="45"/>
      <c r="F29" s="45"/>
      <c r="G29" s="54"/>
      <c r="H29" t="s">
        <v>2</v>
      </c>
    </row>
    <row r="30" spans="1:8" ht="15" customHeight="1">
      <c r="A30" s="3" t="s">
        <v>174</v>
      </c>
      <c r="B30" s="56"/>
      <c r="C30" s="44"/>
      <c r="D30" s="40"/>
      <c r="E30" s="45"/>
      <c r="F30" s="45"/>
      <c r="G30" s="54"/>
      <c r="H30" t="s">
        <v>2</v>
      </c>
    </row>
    <row r="31" spans="1:8" ht="15" customHeight="1">
      <c r="A31" s="49" t="s">
        <v>179</v>
      </c>
      <c r="B31" s="53">
        <v>244</v>
      </c>
      <c r="C31" s="46" t="s">
        <v>145</v>
      </c>
      <c r="D31" s="45">
        <v>244</v>
      </c>
      <c r="E31" s="45" t="s">
        <v>146</v>
      </c>
      <c r="F31" s="45">
        <v>61</v>
      </c>
      <c r="G31" s="54" t="s">
        <v>146</v>
      </c>
      <c r="H31" t="s">
        <v>2</v>
      </c>
    </row>
    <row r="32" spans="1:8" ht="15" customHeight="1">
      <c r="A32" s="42" t="s">
        <v>148</v>
      </c>
      <c r="B32" s="53">
        <v>291</v>
      </c>
      <c r="C32" s="46">
        <v>666</v>
      </c>
      <c r="D32" s="45">
        <v>291</v>
      </c>
      <c r="E32" s="45">
        <v>291</v>
      </c>
      <c r="F32" s="45">
        <v>73</v>
      </c>
      <c r="G32" s="54">
        <v>291</v>
      </c>
      <c r="H32" t="s">
        <v>2</v>
      </c>
    </row>
    <row r="33" spans="1:8" ht="15" customHeight="1">
      <c r="A33" s="42" t="s">
        <v>205</v>
      </c>
      <c r="B33" s="53">
        <v>389</v>
      </c>
      <c r="C33" s="46">
        <v>666</v>
      </c>
      <c r="D33" s="45">
        <v>389</v>
      </c>
      <c r="E33" s="45">
        <v>291</v>
      </c>
      <c r="F33" s="45">
        <v>97</v>
      </c>
      <c r="G33" s="54">
        <v>291</v>
      </c>
      <c r="H33" t="s">
        <v>2</v>
      </c>
    </row>
    <row r="34" spans="1:11" ht="15" customHeight="1">
      <c r="A34" s="42" t="s">
        <v>206</v>
      </c>
      <c r="B34" s="55">
        <v>392</v>
      </c>
      <c r="C34" s="46">
        <v>666</v>
      </c>
      <c r="D34" s="40">
        <v>392</v>
      </c>
      <c r="E34" s="45">
        <v>291</v>
      </c>
      <c r="F34" s="40">
        <v>98</v>
      </c>
      <c r="G34" s="54">
        <v>291</v>
      </c>
      <c r="H34" t="s">
        <v>2</v>
      </c>
      <c r="I34" t="s">
        <v>2</v>
      </c>
      <c r="K34" s="42" t="s">
        <v>2</v>
      </c>
    </row>
    <row r="35" spans="1:11" ht="15" customHeight="1">
      <c r="A35" s="42" t="s">
        <v>207</v>
      </c>
      <c r="B35" s="55" t="s">
        <v>140</v>
      </c>
      <c r="C35" s="46">
        <v>1815</v>
      </c>
      <c r="D35" s="40" t="s">
        <v>140</v>
      </c>
      <c r="E35" s="45">
        <v>666</v>
      </c>
      <c r="F35" s="40" t="s">
        <v>142</v>
      </c>
      <c r="G35" s="54">
        <v>291</v>
      </c>
      <c r="H35" t="s">
        <v>2</v>
      </c>
      <c r="I35" t="s">
        <v>2</v>
      </c>
      <c r="K35" s="42" t="s">
        <v>2</v>
      </c>
    </row>
    <row r="36" spans="1:11" ht="15" customHeight="1">
      <c r="A36" s="42" t="s">
        <v>208</v>
      </c>
      <c r="B36" s="55" t="s">
        <v>132</v>
      </c>
      <c r="C36" s="46">
        <v>1815</v>
      </c>
      <c r="D36" s="40" t="s">
        <v>132</v>
      </c>
      <c r="E36" s="45">
        <v>666</v>
      </c>
      <c r="F36" s="40" t="s">
        <v>133</v>
      </c>
      <c r="G36" s="54">
        <v>291</v>
      </c>
      <c r="H36" t="s">
        <v>2</v>
      </c>
      <c r="K36" s="42" t="s">
        <v>2</v>
      </c>
    </row>
    <row r="37" spans="1:11" ht="15" customHeight="1">
      <c r="A37" s="42" t="s">
        <v>209</v>
      </c>
      <c r="B37" s="55" t="s">
        <v>132</v>
      </c>
      <c r="C37" s="46">
        <v>1815</v>
      </c>
      <c r="D37" s="40" t="s">
        <v>132</v>
      </c>
      <c r="E37" s="45">
        <v>666</v>
      </c>
      <c r="F37" s="40" t="s">
        <v>133</v>
      </c>
      <c r="G37" s="54">
        <v>291</v>
      </c>
      <c r="H37" t="s">
        <v>2</v>
      </c>
      <c r="K37" s="42" t="s">
        <v>2</v>
      </c>
    </row>
    <row r="38" spans="1:11" ht="15" customHeight="1">
      <c r="A38" s="42" t="s">
        <v>210</v>
      </c>
      <c r="B38" s="55" t="s">
        <v>141</v>
      </c>
      <c r="C38" s="46">
        <v>4836</v>
      </c>
      <c r="D38" s="40" t="s">
        <v>141</v>
      </c>
      <c r="E38" s="45">
        <v>1513</v>
      </c>
      <c r="F38" s="40" t="s">
        <v>143</v>
      </c>
      <c r="G38" s="54">
        <v>291</v>
      </c>
      <c r="H38" t="s">
        <v>2</v>
      </c>
      <c r="K38" s="42" t="s">
        <v>2</v>
      </c>
    </row>
    <row r="39" spans="1:8" ht="15" customHeight="1">
      <c r="A39" s="43"/>
      <c r="B39" s="56"/>
      <c r="C39" s="44"/>
      <c r="D39" s="40"/>
      <c r="E39" s="45"/>
      <c r="F39" s="45" t="s">
        <v>2</v>
      </c>
      <c r="G39" s="54" t="s">
        <v>2</v>
      </c>
      <c r="H39" t="s">
        <v>2</v>
      </c>
    </row>
    <row r="40" spans="1:8" ht="15" customHeight="1">
      <c r="A40" s="43" t="s">
        <v>180</v>
      </c>
      <c r="B40" s="56">
        <v>254</v>
      </c>
      <c r="C40" s="44">
        <v>666</v>
      </c>
      <c r="D40" s="45">
        <v>254</v>
      </c>
      <c r="E40" s="45">
        <v>291</v>
      </c>
      <c r="F40" s="45">
        <v>64</v>
      </c>
      <c r="G40" s="54">
        <v>291</v>
      </c>
      <c r="H40" t="s">
        <v>2</v>
      </c>
    </row>
    <row r="41" spans="1:8" ht="15" customHeight="1">
      <c r="A41" s="43"/>
      <c r="B41" s="56"/>
      <c r="C41" s="44"/>
      <c r="D41" s="45"/>
      <c r="E41" s="45"/>
      <c r="F41" s="45"/>
      <c r="G41" s="54"/>
      <c r="H41" t="s">
        <v>2</v>
      </c>
    </row>
    <row r="42" spans="1:8" ht="15" customHeight="1">
      <c r="A42" s="43" t="s">
        <v>41</v>
      </c>
      <c r="B42" s="56"/>
      <c r="C42" s="44"/>
      <c r="D42" s="45"/>
      <c r="E42" s="45"/>
      <c r="F42" s="45"/>
      <c r="G42" s="54"/>
      <c r="H42" t="s">
        <v>2</v>
      </c>
    </row>
    <row r="43" spans="1:8" ht="12.75">
      <c r="A43" s="47" t="s">
        <v>181</v>
      </c>
      <c r="B43" s="56"/>
      <c r="C43" s="44"/>
      <c r="D43" s="45">
        <v>103</v>
      </c>
      <c r="E43" s="45">
        <v>115</v>
      </c>
      <c r="F43" s="45">
        <v>103</v>
      </c>
      <c r="G43" s="54">
        <v>115</v>
      </c>
      <c r="H43" t="s">
        <v>2</v>
      </c>
    </row>
    <row r="44" spans="1:8" ht="12.75">
      <c r="A44" s="48" t="s">
        <v>182</v>
      </c>
      <c r="B44" s="57">
        <v>414</v>
      </c>
      <c r="C44" s="58">
        <v>466</v>
      </c>
      <c r="D44" s="59">
        <v>207</v>
      </c>
      <c r="E44" s="59">
        <v>232</v>
      </c>
      <c r="F44" s="59">
        <v>207</v>
      </c>
      <c r="G44" s="60">
        <v>232</v>
      </c>
      <c r="H44" t="s">
        <v>2</v>
      </c>
    </row>
    <row r="45" spans="1:7" ht="37.5" customHeight="1">
      <c r="A45" s="203" t="s">
        <v>10</v>
      </c>
      <c r="B45" s="296" t="s">
        <v>176</v>
      </c>
      <c r="C45" s="296"/>
      <c r="D45" s="296"/>
      <c r="E45" s="296"/>
      <c r="F45" s="296"/>
      <c r="G45" s="296"/>
    </row>
    <row r="46" spans="1:7" ht="12.75">
      <c r="A46" s="203" t="s">
        <v>11</v>
      </c>
      <c r="B46" s="295" t="s">
        <v>177</v>
      </c>
      <c r="C46" s="295"/>
      <c r="D46" s="295"/>
      <c r="E46" s="295"/>
      <c r="F46" s="295"/>
      <c r="G46" s="295"/>
    </row>
    <row r="47" spans="1:7" ht="24.75" customHeight="1">
      <c r="A47" s="203" t="s">
        <v>31</v>
      </c>
      <c r="B47" s="295" t="s">
        <v>178</v>
      </c>
      <c r="C47" s="295"/>
      <c r="D47" s="295"/>
      <c r="E47" s="295"/>
      <c r="F47" s="295"/>
      <c r="G47" s="295"/>
    </row>
    <row r="48" spans="1:7" ht="12.75">
      <c r="A48" s="203" t="s">
        <v>112</v>
      </c>
      <c r="B48" s="295" t="s">
        <v>212</v>
      </c>
      <c r="C48" s="295"/>
      <c r="D48" s="295"/>
      <c r="E48" s="295"/>
      <c r="F48" s="295"/>
      <c r="G48" s="295"/>
    </row>
    <row r="49" spans="1:7" ht="12.75">
      <c r="A49" s="203" t="s">
        <v>144</v>
      </c>
      <c r="B49" s="295" t="s">
        <v>213</v>
      </c>
      <c r="C49" s="295"/>
      <c r="D49" s="295"/>
      <c r="E49" s="295"/>
      <c r="F49" s="295"/>
      <c r="G49" s="295"/>
    </row>
    <row r="50" spans="1:7" ht="36.75" customHeight="1">
      <c r="A50" s="303" t="s">
        <v>237</v>
      </c>
      <c r="B50" s="303"/>
      <c r="C50" s="303"/>
      <c r="D50" s="303"/>
      <c r="E50" s="303"/>
      <c r="F50" s="303"/>
      <c r="G50" s="303"/>
    </row>
  </sheetData>
  <sheetProtection/>
  <mergeCells count="11">
    <mergeCell ref="A50:G50"/>
    <mergeCell ref="A3:A4"/>
    <mergeCell ref="B3:C4"/>
    <mergeCell ref="D3:E4"/>
    <mergeCell ref="F3:G4"/>
    <mergeCell ref="B5:G5"/>
    <mergeCell ref="B49:G49"/>
    <mergeCell ref="B48:G48"/>
    <mergeCell ref="B47:G47"/>
    <mergeCell ref="B46:G46"/>
    <mergeCell ref="B45:G45"/>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41"/>
  <sheetViews>
    <sheetView zoomScalePageLayoutView="0" workbookViewId="0" topLeftCell="A1">
      <selection activeCell="A1" sqref="A1"/>
    </sheetView>
  </sheetViews>
  <sheetFormatPr defaultColWidth="9.140625" defaultRowHeight="12.75"/>
  <cols>
    <col min="1" max="1" width="44.00390625" style="0" customWidth="1"/>
    <col min="2" max="5" width="9.28125" style="0" bestFit="1" customWidth="1"/>
    <col min="6" max="7" width="9.421875" style="0" bestFit="1" customWidth="1"/>
    <col min="8" max="8" width="9.140625" style="10" customWidth="1"/>
    <col min="9" max="9" width="9.140625" style="11" customWidth="1"/>
    <col min="10" max="10" width="10.8515625" style="0" customWidth="1"/>
    <col min="12" max="12" width="9.140625" style="13" customWidth="1"/>
  </cols>
  <sheetData>
    <row r="1" spans="1:12" s="67" customFormat="1" ht="12.75">
      <c r="A1" s="106" t="s">
        <v>110</v>
      </c>
      <c r="B1" s="106" t="s">
        <v>13</v>
      </c>
      <c r="H1" s="10"/>
      <c r="I1" s="11"/>
      <c r="L1" s="204"/>
    </row>
    <row r="2" spans="1:12" s="67" customFormat="1" ht="12.75">
      <c r="A2" s="106"/>
      <c r="B2" s="106"/>
      <c r="H2" s="10"/>
      <c r="I2" s="11"/>
      <c r="L2" s="204"/>
    </row>
    <row r="3" spans="2:12" s="67" customFormat="1" ht="12.75">
      <c r="B3" s="109">
        <v>2005</v>
      </c>
      <c r="C3" s="205">
        <v>2006</v>
      </c>
      <c r="D3" s="205">
        <v>2007</v>
      </c>
      <c r="E3" s="205">
        <v>2008</v>
      </c>
      <c r="F3" s="205">
        <v>2009</v>
      </c>
      <c r="G3" s="205">
        <v>2010</v>
      </c>
      <c r="H3" s="113">
        <v>2011</v>
      </c>
      <c r="I3" s="114">
        <v>2012</v>
      </c>
      <c r="L3" s="204"/>
    </row>
    <row r="4" spans="2:12" s="67" customFormat="1" ht="12.75">
      <c r="B4" s="251" t="s">
        <v>42</v>
      </c>
      <c r="C4" s="252"/>
      <c r="D4" s="252"/>
      <c r="E4" s="252"/>
      <c r="F4" s="252"/>
      <c r="G4" s="252"/>
      <c r="H4" s="252"/>
      <c r="I4" s="298"/>
      <c r="L4" s="204"/>
    </row>
    <row r="5" spans="1:13" s="67" customFormat="1" ht="12.75">
      <c r="A5" s="67" t="s">
        <v>52</v>
      </c>
      <c r="B5" s="206">
        <v>822.8180000000001</v>
      </c>
      <c r="C5" s="207">
        <v>860.413</v>
      </c>
      <c r="D5" s="207">
        <v>920.785</v>
      </c>
      <c r="E5" s="207">
        <v>942.611</v>
      </c>
      <c r="F5" s="207">
        <v>1003.5310000000001</v>
      </c>
      <c r="G5" s="207">
        <v>1051.966</v>
      </c>
      <c r="H5" s="207">
        <v>1063.0724706875524</v>
      </c>
      <c r="I5" s="208">
        <v>1063.2807324701826</v>
      </c>
      <c r="J5" s="67" t="s">
        <v>2</v>
      </c>
      <c r="L5" s="204"/>
      <c r="M5" s="204"/>
    </row>
    <row r="6" spans="1:13" s="67" customFormat="1" ht="12.75">
      <c r="A6" s="209" t="s">
        <v>53</v>
      </c>
      <c r="B6" s="206">
        <v>755.498</v>
      </c>
      <c r="C6" s="207">
        <v>788.277</v>
      </c>
      <c r="D6" s="207">
        <v>843.538</v>
      </c>
      <c r="E6" s="207">
        <v>860.535</v>
      </c>
      <c r="F6" s="207">
        <v>915.477</v>
      </c>
      <c r="G6" s="207">
        <v>960.136</v>
      </c>
      <c r="H6" s="207">
        <v>964.5804706875523</v>
      </c>
      <c r="I6" s="208">
        <v>960.8987324701825</v>
      </c>
      <c r="L6" s="204"/>
      <c r="M6" s="204"/>
    </row>
    <row r="7" spans="1:13" s="67" customFormat="1" ht="12.75">
      <c r="A7" s="209" t="s">
        <v>15</v>
      </c>
      <c r="B7" s="206">
        <v>45.527</v>
      </c>
      <c r="C7" s="207">
        <v>46.74</v>
      </c>
      <c r="D7" s="207">
        <v>49.19</v>
      </c>
      <c r="E7" s="207">
        <v>53.405</v>
      </c>
      <c r="F7" s="207">
        <v>57.508</v>
      </c>
      <c r="G7" s="207">
        <v>58.881</v>
      </c>
      <c r="H7" s="207">
        <v>65.265</v>
      </c>
      <c r="I7" s="208">
        <v>59.862</v>
      </c>
      <c r="L7" s="204"/>
      <c r="M7" s="204"/>
    </row>
    <row r="8" spans="1:13" s="67" customFormat="1" ht="12.75">
      <c r="A8" s="209" t="s">
        <v>54</v>
      </c>
      <c r="B8" s="206">
        <v>21.793</v>
      </c>
      <c r="C8" s="207">
        <v>25.396</v>
      </c>
      <c r="D8" s="207">
        <v>28.057</v>
      </c>
      <c r="E8" s="207">
        <v>28.671</v>
      </c>
      <c r="F8" s="207">
        <v>30.546</v>
      </c>
      <c r="G8" s="207">
        <v>32.949</v>
      </c>
      <c r="H8" s="207">
        <v>33.227</v>
      </c>
      <c r="I8" s="208">
        <v>42.52</v>
      </c>
      <c r="L8" s="204"/>
      <c r="M8" s="204"/>
    </row>
    <row r="9" spans="1:13" s="67" customFormat="1" ht="12.75">
      <c r="A9" s="67" t="s">
        <v>6</v>
      </c>
      <c r="B9" s="210"/>
      <c r="C9" s="211"/>
      <c r="D9" s="211"/>
      <c r="E9" s="211"/>
      <c r="F9" s="211"/>
      <c r="G9" s="211"/>
      <c r="H9" s="207"/>
      <c r="I9" s="208"/>
      <c r="L9" s="204"/>
      <c r="M9" s="204"/>
    </row>
    <row r="10" spans="1:13" s="67" customFormat="1" ht="12.75">
      <c r="A10" s="209" t="s">
        <v>231</v>
      </c>
      <c r="B10" s="210">
        <v>595.8946344121248</v>
      </c>
      <c r="C10" s="211">
        <v>624.1718006024844</v>
      </c>
      <c r="D10" s="211">
        <v>658.5829622260696</v>
      </c>
      <c r="E10" s="211">
        <v>667.658781508713</v>
      </c>
      <c r="F10" s="211">
        <v>711.2973021164348</v>
      </c>
      <c r="G10" s="211">
        <v>751.3687918713813</v>
      </c>
      <c r="H10" s="207">
        <v>757.2835817831933</v>
      </c>
      <c r="I10" s="208">
        <v>747.0931714480993</v>
      </c>
      <c r="J10" s="67" t="s">
        <v>2</v>
      </c>
      <c r="L10" s="204"/>
      <c r="M10" s="204"/>
    </row>
    <row r="11" spans="1:13" s="67" customFormat="1" ht="12.75">
      <c r="A11" s="212" t="s">
        <v>45</v>
      </c>
      <c r="B11" s="210">
        <v>453.8998208673843</v>
      </c>
      <c r="C11" s="211">
        <v>474.03972729034945</v>
      </c>
      <c r="D11" s="211">
        <v>495.69299002943495</v>
      </c>
      <c r="E11" s="211">
        <v>495.47746640850215</v>
      </c>
      <c r="F11" s="211">
        <v>524.7566355248013</v>
      </c>
      <c r="G11" s="211">
        <v>556.7176425668018</v>
      </c>
      <c r="H11" s="207">
        <v>558.9107741637605</v>
      </c>
      <c r="I11" s="208">
        <v>552.1538029568239</v>
      </c>
      <c r="L11" s="204"/>
      <c r="M11" s="204"/>
    </row>
    <row r="12" spans="1:13" s="67" customFormat="1" ht="12.75">
      <c r="A12" s="212" t="s">
        <v>46</v>
      </c>
      <c r="B12" s="210">
        <v>63.00208046926278</v>
      </c>
      <c r="C12" s="211">
        <v>65.20207183673635</v>
      </c>
      <c r="D12" s="211">
        <v>73.28676569573503</v>
      </c>
      <c r="E12" s="211">
        <v>75.23444998734476</v>
      </c>
      <c r="F12" s="211">
        <v>83.74070606225744</v>
      </c>
      <c r="G12" s="211">
        <v>88.89972809380217</v>
      </c>
      <c r="H12" s="207">
        <v>87.82432533107922</v>
      </c>
      <c r="I12" s="208">
        <v>84.13787397108214</v>
      </c>
      <c r="L12" s="204"/>
      <c r="M12" s="204"/>
    </row>
    <row r="13" spans="1:13" s="67" customFormat="1" ht="12.75">
      <c r="A13" s="212" t="s">
        <v>47</v>
      </c>
      <c r="B13" s="206">
        <v>23.865300868521217</v>
      </c>
      <c r="C13" s="207">
        <v>24.225703443389843</v>
      </c>
      <c r="D13" s="207">
        <v>25.23539374619266</v>
      </c>
      <c r="E13" s="207">
        <v>26.512213597745642</v>
      </c>
      <c r="F13" s="207">
        <v>27.642282461013252</v>
      </c>
      <c r="G13" s="207">
        <v>27.83227406632336</v>
      </c>
      <c r="H13" s="207">
        <v>28.125195386421538</v>
      </c>
      <c r="I13" s="208">
        <v>26.744040200326403</v>
      </c>
      <c r="L13" s="204"/>
      <c r="M13" s="204"/>
    </row>
    <row r="14" spans="1:13" s="67" customFormat="1" ht="12.75">
      <c r="A14" s="212" t="s">
        <v>4</v>
      </c>
      <c r="B14" s="206">
        <v>45.527</v>
      </c>
      <c r="C14" s="207">
        <v>46.74</v>
      </c>
      <c r="D14" s="207">
        <v>49.19</v>
      </c>
      <c r="E14" s="207">
        <v>53.405</v>
      </c>
      <c r="F14" s="207">
        <v>57.508</v>
      </c>
      <c r="G14" s="207">
        <v>58.881</v>
      </c>
      <c r="H14" s="207">
        <v>65.265</v>
      </c>
      <c r="I14" s="208">
        <v>59.862</v>
      </c>
      <c r="L14" s="204"/>
      <c r="M14" s="204"/>
    </row>
    <row r="15" spans="1:13" s="67" customFormat="1" ht="12.75">
      <c r="A15" s="212" t="s">
        <v>5</v>
      </c>
      <c r="B15" s="210">
        <v>9.600432206956615</v>
      </c>
      <c r="C15" s="211">
        <v>13.96429803200871</v>
      </c>
      <c r="D15" s="211">
        <v>15.177812754707102</v>
      </c>
      <c r="E15" s="211">
        <v>17.029651515120495</v>
      </c>
      <c r="F15" s="211">
        <v>17.649678068362913</v>
      </c>
      <c r="G15" s="211">
        <v>19.038147144453923</v>
      </c>
      <c r="H15" s="207">
        <v>17.158286901932144</v>
      </c>
      <c r="I15" s="208">
        <v>24.195454319866798</v>
      </c>
      <c r="L15" s="204"/>
      <c r="M15" s="204"/>
    </row>
    <row r="16" spans="1:13" s="67" customFormat="1" ht="12.75">
      <c r="A16" s="213"/>
      <c r="B16" s="210"/>
      <c r="C16" s="211"/>
      <c r="D16" s="211"/>
      <c r="E16" s="211"/>
      <c r="F16" s="211"/>
      <c r="G16" s="211" t="s">
        <v>2</v>
      </c>
      <c r="H16" s="207"/>
      <c r="I16" s="208"/>
      <c r="L16" s="204"/>
      <c r="M16" s="204"/>
    </row>
    <row r="17" spans="1:13" s="67" customFormat="1" ht="12.75">
      <c r="A17" s="209" t="s">
        <v>232</v>
      </c>
      <c r="B17" s="206">
        <v>352.0619106565081</v>
      </c>
      <c r="C17" s="207">
        <v>377.3650625672866</v>
      </c>
      <c r="D17" s="207">
        <v>406.29292803734256</v>
      </c>
      <c r="E17" s="207">
        <v>421.56001350658073</v>
      </c>
      <c r="F17" s="207">
        <v>453.65808236667704</v>
      </c>
      <c r="G17" s="207">
        <v>477.67357260461984</v>
      </c>
      <c r="H17" s="207">
        <v>476.59337345258734</v>
      </c>
      <c r="I17" s="208">
        <v>474.7716621934042</v>
      </c>
      <c r="L17" s="204"/>
      <c r="M17" s="204"/>
    </row>
    <row r="18" spans="1:13" s="67" customFormat="1" ht="12.75">
      <c r="A18" s="212" t="s">
        <v>45</v>
      </c>
      <c r="B18" s="206">
        <v>298.26769600158013</v>
      </c>
      <c r="C18" s="207">
        <v>315.36810335804864</v>
      </c>
      <c r="D18" s="207">
        <v>333.4708607763726</v>
      </c>
      <c r="E18" s="207">
        <v>344.23295940498286</v>
      </c>
      <c r="F18" s="207">
        <v>370.55850602102873</v>
      </c>
      <c r="G18" s="207">
        <v>390.1428927958664</v>
      </c>
      <c r="H18" s="207">
        <v>391.49218804077174</v>
      </c>
      <c r="I18" s="208">
        <v>387.330256170085</v>
      </c>
      <c r="L18" s="204"/>
      <c r="M18" s="204"/>
    </row>
    <row r="19" spans="1:13" s="67" customFormat="1" ht="12.75">
      <c r="A19" s="212" t="s">
        <v>46</v>
      </c>
      <c r="B19" s="206">
        <v>46.787626718698895</v>
      </c>
      <c r="C19" s="207">
        <v>50.857432266927525</v>
      </c>
      <c r="D19" s="207">
        <v>60.19070938031021</v>
      </c>
      <c r="E19" s="207">
        <v>62.93000372387909</v>
      </c>
      <c r="F19" s="207">
        <v>68.7668200214583</v>
      </c>
      <c r="G19" s="207">
        <v>72.41734770810605</v>
      </c>
      <c r="H19" s="207">
        <v>71.2125547438574</v>
      </c>
      <c r="I19" s="208">
        <v>67.85400990705445</v>
      </c>
      <c r="L19" s="204"/>
      <c r="M19" s="204"/>
    </row>
    <row r="20" spans="1:13" s="67" customFormat="1" ht="12.75">
      <c r="A20" s="212" t="s">
        <v>5</v>
      </c>
      <c r="B20" s="206">
        <v>7.006587936229021</v>
      </c>
      <c r="C20" s="207">
        <v>11.13952694231039</v>
      </c>
      <c r="D20" s="207">
        <v>12.631357880659875</v>
      </c>
      <c r="E20" s="207">
        <v>14.39705037771878</v>
      </c>
      <c r="F20" s="207">
        <v>14.332756324189958</v>
      </c>
      <c r="G20" s="207">
        <v>15.113332100647376</v>
      </c>
      <c r="H20" s="207">
        <v>13.888630667958163</v>
      </c>
      <c r="I20" s="208">
        <v>19.587396116264745</v>
      </c>
      <c r="L20" s="204"/>
      <c r="M20" s="204"/>
    </row>
    <row r="21" spans="1:13" s="67" customFormat="1" ht="12.75">
      <c r="A21" s="209"/>
      <c r="B21" s="210"/>
      <c r="C21" s="211"/>
      <c r="D21" s="211"/>
      <c r="E21" s="211"/>
      <c r="F21" s="211"/>
      <c r="G21" s="211" t="s">
        <v>2</v>
      </c>
      <c r="H21" s="207"/>
      <c r="I21" s="208"/>
      <c r="L21" s="204"/>
      <c r="M21" s="204"/>
    </row>
    <row r="22" spans="1:13" s="67" customFormat="1" ht="12.75">
      <c r="A22" s="209" t="s">
        <v>233</v>
      </c>
      <c r="B22" s="206">
        <v>243.8327237556167</v>
      </c>
      <c r="C22" s="207">
        <v>246.80673803519775</v>
      </c>
      <c r="D22" s="207">
        <v>252.2900341887271</v>
      </c>
      <c r="E22" s="207">
        <v>246.09876800213226</v>
      </c>
      <c r="F22" s="207">
        <v>257.6392197497578</v>
      </c>
      <c r="G22" s="207">
        <v>273.69521926676146</v>
      </c>
      <c r="H22" s="207">
        <v>280.69020833060597</v>
      </c>
      <c r="I22" s="208">
        <v>272.32150925469506</v>
      </c>
      <c r="L22" s="204"/>
      <c r="M22" s="204"/>
    </row>
    <row r="23" spans="1:13" s="67" customFormat="1" ht="12.75">
      <c r="A23" s="212" t="s">
        <v>45</v>
      </c>
      <c r="B23" s="206">
        <v>155.63212486580414</v>
      </c>
      <c r="C23" s="207">
        <v>158.6716239323008</v>
      </c>
      <c r="D23" s="207">
        <v>162.22212925306235</v>
      </c>
      <c r="E23" s="207">
        <v>151.2445070035193</v>
      </c>
      <c r="F23" s="207">
        <v>154.19812950377252</v>
      </c>
      <c r="G23" s="207">
        <v>166.57474977093545</v>
      </c>
      <c r="H23" s="207">
        <v>167.41858612298876</v>
      </c>
      <c r="I23" s="208">
        <v>164.82354678673892</v>
      </c>
      <c r="L23" s="204"/>
      <c r="M23" s="204"/>
    </row>
    <row r="24" spans="1:13" s="67" customFormat="1" ht="12.75">
      <c r="A24" s="212" t="s">
        <v>46</v>
      </c>
      <c r="B24" s="206">
        <v>16.214453750563884</v>
      </c>
      <c r="C24" s="207">
        <v>14.344639569808827</v>
      </c>
      <c r="D24" s="207">
        <v>13.096056315424818</v>
      </c>
      <c r="E24" s="207">
        <v>12.304446263465671</v>
      </c>
      <c r="F24" s="207">
        <v>14.973886040799144</v>
      </c>
      <c r="G24" s="207">
        <v>16.482380385696118</v>
      </c>
      <c r="H24" s="207">
        <v>16.611770587221827</v>
      </c>
      <c r="I24" s="208">
        <v>16.283864064027696</v>
      </c>
      <c r="L24" s="204"/>
      <c r="M24" s="204"/>
    </row>
    <row r="25" spans="1:13" s="67" customFormat="1" ht="12.75">
      <c r="A25" s="212" t="s">
        <v>47</v>
      </c>
      <c r="B25" s="206">
        <v>23.865300868521217</v>
      </c>
      <c r="C25" s="207">
        <v>24.225703443389843</v>
      </c>
      <c r="D25" s="207">
        <v>25.23539374619266</v>
      </c>
      <c r="E25" s="207">
        <v>26.512213597745642</v>
      </c>
      <c r="F25" s="207">
        <v>27.642282461013252</v>
      </c>
      <c r="G25" s="207">
        <v>27.83227406632336</v>
      </c>
      <c r="H25" s="207">
        <v>28.125195386421538</v>
      </c>
      <c r="I25" s="208">
        <v>26.744040200326403</v>
      </c>
      <c r="L25" s="204"/>
      <c r="M25" s="204"/>
    </row>
    <row r="26" spans="1:13" s="67" customFormat="1" ht="12.75">
      <c r="A26" s="212" t="s">
        <v>4</v>
      </c>
      <c r="B26" s="206">
        <v>45.527</v>
      </c>
      <c r="C26" s="207">
        <v>46.74</v>
      </c>
      <c r="D26" s="207">
        <v>49.19</v>
      </c>
      <c r="E26" s="207">
        <v>53.405</v>
      </c>
      <c r="F26" s="207">
        <v>57.508</v>
      </c>
      <c r="G26" s="207">
        <v>58.881</v>
      </c>
      <c r="H26" s="207">
        <v>65.265</v>
      </c>
      <c r="I26" s="208">
        <v>59.862</v>
      </c>
      <c r="L26" s="204"/>
      <c r="M26" s="204"/>
    </row>
    <row r="27" spans="1:13" s="67" customFormat="1" ht="12.75">
      <c r="A27" s="212" t="s">
        <v>5</v>
      </c>
      <c r="B27" s="206">
        <v>2.593844270727594</v>
      </c>
      <c r="C27" s="207">
        <v>2.82477108969832</v>
      </c>
      <c r="D27" s="207">
        <v>2.5464548740472264</v>
      </c>
      <c r="E27" s="207">
        <v>2.632601137401714</v>
      </c>
      <c r="F27" s="207">
        <v>3.316921744172955</v>
      </c>
      <c r="G27" s="207">
        <v>3.9248150438065466</v>
      </c>
      <c r="H27" s="207">
        <v>3.269656233973981</v>
      </c>
      <c r="I27" s="208">
        <v>4.608058203602052</v>
      </c>
      <c r="L27" s="204"/>
      <c r="M27" s="204"/>
    </row>
    <row r="28" spans="1:13" s="67" customFormat="1" ht="12.75">
      <c r="A28" s="209"/>
      <c r="B28" s="214"/>
      <c r="C28" s="215"/>
      <c r="D28" s="215"/>
      <c r="E28" s="215"/>
      <c r="F28" s="215"/>
      <c r="G28" s="215" t="s">
        <v>2</v>
      </c>
      <c r="H28" s="207"/>
      <c r="I28" s="208"/>
      <c r="L28" s="204"/>
      <c r="M28" s="204"/>
    </row>
    <row r="29" spans="1:13" s="67" customFormat="1" ht="12.75">
      <c r="A29" s="216" t="s">
        <v>30</v>
      </c>
      <c r="B29" s="210">
        <v>168</v>
      </c>
      <c r="C29" s="211">
        <v>163.5</v>
      </c>
      <c r="D29" s="211">
        <v>156.3</v>
      </c>
      <c r="E29" s="211">
        <v>162.9</v>
      </c>
      <c r="F29" s="211">
        <v>185.14</v>
      </c>
      <c r="G29" s="211">
        <v>190.743</v>
      </c>
      <c r="H29" s="207">
        <v>241.433</v>
      </c>
      <c r="I29" s="208" t="s">
        <v>111</v>
      </c>
      <c r="J29" s="67" t="s">
        <v>2</v>
      </c>
      <c r="L29" s="204"/>
      <c r="M29" s="204"/>
    </row>
    <row r="30" spans="2:13" s="67" customFormat="1" ht="12.75">
      <c r="B30" s="251" t="s">
        <v>33</v>
      </c>
      <c r="C30" s="252"/>
      <c r="D30" s="252"/>
      <c r="E30" s="252"/>
      <c r="F30" s="252"/>
      <c r="G30" s="252"/>
      <c r="H30" s="252"/>
      <c r="I30" s="298"/>
      <c r="L30" s="204"/>
      <c r="M30" s="204"/>
    </row>
    <row r="31" spans="1:13" s="67" customFormat="1" ht="12.75">
      <c r="A31" s="67" t="s">
        <v>12</v>
      </c>
      <c r="B31" s="210">
        <f aca="true" t="shared" si="0" ref="B31:H31">SUM(B32:B33)</f>
        <v>595.8946344121248</v>
      </c>
      <c r="C31" s="211">
        <f t="shared" si="0"/>
        <v>615.4886885756102</v>
      </c>
      <c r="D31" s="211">
        <f t="shared" si="0"/>
        <v>635.7752083287235</v>
      </c>
      <c r="E31" s="211">
        <f t="shared" si="0"/>
        <v>621.3437933200996</v>
      </c>
      <c r="F31" s="211">
        <f t="shared" si="0"/>
        <v>643.689561730677</v>
      </c>
      <c r="G31" s="211">
        <f t="shared" si="0"/>
        <v>662.5347730813322</v>
      </c>
      <c r="H31" s="217">
        <f t="shared" si="0"/>
        <v>660.7869259818066</v>
      </c>
      <c r="I31" s="218">
        <v>644.6015284280409</v>
      </c>
      <c r="J31" s="67" t="s">
        <v>2</v>
      </c>
      <c r="L31" s="204"/>
      <c r="M31" s="204"/>
    </row>
    <row r="32" spans="1:13" s="67" customFormat="1" ht="12.75">
      <c r="A32" s="223" t="s">
        <v>232</v>
      </c>
      <c r="B32" s="210">
        <v>352.061910656508</v>
      </c>
      <c r="C32" s="211">
        <v>372.11538113320506</v>
      </c>
      <c r="D32" s="211">
        <v>392.2223710317591</v>
      </c>
      <c r="E32" s="211">
        <v>392.31671200722917</v>
      </c>
      <c r="F32" s="211">
        <v>410.5385629121713</v>
      </c>
      <c r="G32" s="211">
        <v>421.1984254021627</v>
      </c>
      <c r="H32" s="211">
        <v>415.863591609195</v>
      </c>
      <c r="I32" s="219">
        <v>409.6390527984505</v>
      </c>
      <c r="L32" s="204"/>
      <c r="M32" s="204"/>
    </row>
    <row r="33" spans="1:13" s="67" customFormat="1" ht="12.75">
      <c r="A33" s="223" t="s">
        <v>233</v>
      </c>
      <c r="B33" s="220">
        <v>243.8327237556167</v>
      </c>
      <c r="C33" s="221">
        <v>243.3733074424052</v>
      </c>
      <c r="D33" s="221">
        <v>243.5528372969643</v>
      </c>
      <c r="E33" s="221">
        <v>229.02708131287045</v>
      </c>
      <c r="F33" s="221">
        <v>233.15099881850568</v>
      </c>
      <c r="G33" s="221">
        <v>241.33634767916956</v>
      </c>
      <c r="H33" s="221">
        <v>244.92333437261158</v>
      </c>
      <c r="I33" s="222">
        <v>234.96247562959036</v>
      </c>
      <c r="L33" s="204"/>
      <c r="M33" s="204"/>
    </row>
    <row r="34" spans="1:9" ht="12.75">
      <c r="A34" s="63" t="s">
        <v>10</v>
      </c>
      <c r="B34" s="299" t="s">
        <v>14</v>
      </c>
      <c r="C34" s="299"/>
      <c r="D34" s="299"/>
      <c r="E34" s="299"/>
      <c r="F34" s="299"/>
      <c r="G34" s="299"/>
      <c r="H34" s="299"/>
      <c r="I34" s="299"/>
    </row>
    <row r="35" spans="1:9" ht="12.75">
      <c r="A35" s="63" t="s">
        <v>11</v>
      </c>
      <c r="B35" s="300" t="s">
        <v>55</v>
      </c>
      <c r="C35" s="300"/>
      <c r="D35" s="300"/>
      <c r="E35" s="300"/>
      <c r="F35" s="300"/>
      <c r="G35" s="300"/>
      <c r="H35" s="300"/>
      <c r="I35" s="300"/>
    </row>
    <row r="36" spans="1:9" ht="12.75">
      <c r="A36" s="63" t="s">
        <v>31</v>
      </c>
      <c r="B36" s="297" t="s">
        <v>29</v>
      </c>
      <c r="C36" s="297"/>
      <c r="D36" s="297"/>
      <c r="E36" s="297"/>
      <c r="F36" s="297"/>
      <c r="G36" s="297"/>
      <c r="H36" s="297"/>
      <c r="I36" s="297"/>
    </row>
    <row r="37" spans="1:9" ht="12.75">
      <c r="A37" s="63" t="s">
        <v>112</v>
      </c>
      <c r="B37" s="297" t="s">
        <v>113</v>
      </c>
      <c r="C37" s="297"/>
      <c r="D37" s="297"/>
      <c r="E37" s="297"/>
      <c r="F37" s="297"/>
      <c r="G37" s="297"/>
      <c r="H37" s="297"/>
      <c r="I37" s="297"/>
    </row>
    <row r="38" spans="1:9" ht="24" customHeight="1">
      <c r="A38" s="295" t="s">
        <v>214</v>
      </c>
      <c r="B38" s="295"/>
      <c r="C38" s="295"/>
      <c r="D38" s="295"/>
      <c r="E38" s="295"/>
      <c r="F38" s="295"/>
      <c r="G38" s="295"/>
      <c r="H38" s="295"/>
      <c r="I38" s="295"/>
    </row>
    <row r="40" spans="3:9" ht="12.75">
      <c r="C40" s="4"/>
      <c r="D40" s="4"/>
      <c r="E40" s="4"/>
      <c r="F40" s="4"/>
      <c r="G40" s="4"/>
      <c r="H40" s="4"/>
      <c r="I40" s="14"/>
    </row>
    <row r="41" spans="3:9" ht="12.75">
      <c r="C41" s="4"/>
      <c r="D41" s="4"/>
      <c r="E41" s="4"/>
      <c r="F41" s="4"/>
      <c r="G41" s="4"/>
      <c r="H41" s="4"/>
      <c r="I41" s="14"/>
    </row>
  </sheetData>
  <sheetProtection/>
  <mergeCells count="7">
    <mergeCell ref="B37:I37"/>
    <mergeCell ref="B4:I4"/>
    <mergeCell ref="B30:I30"/>
    <mergeCell ref="A38:I38"/>
    <mergeCell ref="B34:I34"/>
    <mergeCell ref="B35:I35"/>
    <mergeCell ref="B36:I36"/>
  </mergeCells>
  <printOptions/>
  <pageMargins left="0.75" right="0.75" top="1" bottom="1" header="0.5" footer="0.5"/>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cols>
    <col min="1" max="1" width="34.7109375" style="0" customWidth="1"/>
    <col min="8" max="8" width="9.140625" style="10" customWidth="1"/>
    <col min="9" max="9" width="9.140625" style="11" customWidth="1"/>
    <col min="10" max="10" width="5.7109375" style="0" customWidth="1"/>
  </cols>
  <sheetData>
    <row r="1" spans="1:9" s="67" customFormat="1" ht="12.75">
      <c r="A1" s="67" t="s">
        <v>91</v>
      </c>
      <c r="B1" s="106" t="s">
        <v>19</v>
      </c>
      <c r="H1" s="10"/>
      <c r="I1" s="11"/>
    </row>
    <row r="2" spans="2:9" s="67" customFormat="1" ht="12.75">
      <c r="B2" s="106"/>
      <c r="H2" s="10"/>
      <c r="I2" s="11"/>
    </row>
    <row r="3" spans="2:13" s="67" customFormat="1" ht="12.75">
      <c r="B3" s="109">
        <v>2005</v>
      </c>
      <c r="C3" s="205">
        <v>2006</v>
      </c>
      <c r="D3" s="205">
        <v>2007</v>
      </c>
      <c r="E3" s="205">
        <v>2008</v>
      </c>
      <c r="F3" s="205">
        <v>2009</v>
      </c>
      <c r="G3" s="205">
        <v>2010</v>
      </c>
      <c r="H3" s="113">
        <v>2011</v>
      </c>
      <c r="I3" s="114">
        <v>2012</v>
      </c>
      <c r="K3" s="224"/>
      <c r="L3" s="224"/>
      <c r="M3" s="224"/>
    </row>
    <row r="4" spans="2:9" s="67" customFormat="1" ht="12.75">
      <c r="B4" s="251" t="s">
        <v>42</v>
      </c>
      <c r="C4" s="252"/>
      <c r="D4" s="252"/>
      <c r="E4" s="252"/>
      <c r="F4" s="252"/>
      <c r="G4" s="252"/>
      <c r="H4" s="252"/>
      <c r="I4" s="298"/>
    </row>
    <row r="5" spans="1:9" s="67" customFormat="1" ht="12.75">
      <c r="A5" s="67" t="s">
        <v>7</v>
      </c>
      <c r="B5" s="220">
        <f aca="true" t="shared" si="0" ref="B5:H5">SUM(B6:B7)</f>
        <v>453.8998208673843</v>
      </c>
      <c r="C5" s="221">
        <f t="shared" si="0"/>
        <v>474.03972729034945</v>
      </c>
      <c r="D5" s="221">
        <f t="shared" si="0"/>
        <v>495.69299002943495</v>
      </c>
      <c r="E5" s="221">
        <f t="shared" si="0"/>
        <v>495.47746640850215</v>
      </c>
      <c r="F5" s="221">
        <f t="shared" si="0"/>
        <v>524.7566355248013</v>
      </c>
      <c r="G5" s="221">
        <f t="shared" si="0"/>
        <v>556.7176425668018</v>
      </c>
      <c r="H5" s="225">
        <f t="shared" si="0"/>
        <v>558.9107741637605</v>
      </c>
      <c r="I5" s="226">
        <f>SUM(I6:I7)</f>
        <v>552.1538029568239</v>
      </c>
    </row>
    <row r="6" spans="1:9" s="67" customFormat="1" ht="12.75">
      <c r="A6" s="209" t="s">
        <v>215</v>
      </c>
      <c r="B6" s="227">
        <v>298.26769600158013</v>
      </c>
      <c r="C6" s="217">
        <v>315.36810335804864</v>
      </c>
      <c r="D6" s="217">
        <v>333.4708607763726</v>
      </c>
      <c r="E6" s="217">
        <v>344.23295940498286</v>
      </c>
      <c r="F6" s="217">
        <v>370.55850602102873</v>
      </c>
      <c r="G6" s="217">
        <v>390.1428927958664</v>
      </c>
      <c r="H6" s="217">
        <f>'t7.11'!H18</f>
        <v>391.49218804077174</v>
      </c>
      <c r="I6" s="218">
        <f>'t7.11'!I18</f>
        <v>387.330256170085</v>
      </c>
    </row>
    <row r="7" spans="1:9" s="67" customFormat="1" ht="12.75">
      <c r="A7" s="209" t="s">
        <v>216</v>
      </c>
      <c r="B7" s="210">
        <v>155.63212486580414</v>
      </c>
      <c r="C7" s="211">
        <v>158.6716239323008</v>
      </c>
      <c r="D7" s="211">
        <v>162.22212925306235</v>
      </c>
      <c r="E7" s="211">
        <v>151.2445070035193</v>
      </c>
      <c r="F7" s="211">
        <v>154.19812950377252</v>
      </c>
      <c r="G7" s="211">
        <v>166.57474977093545</v>
      </c>
      <c r="H7" s="211">
        <f>'t7.11'!H23</f>
        <v>167.41858612298876</v>
      </c>
      <c r="I7" s="219">
        <f>'t7.11'!I23</f>
        <v>164.82354678673892</v>
      </c>
    </row>
    <row r="8" spans="2:9" s="67" customFormat="1" ht="12.75">
      <c r="B8" s="251" t="s">
        <v>33</v>
      </c>
      <c r="C8" s="252"/>
      <c r="D8" s="252"/>
      <c r="E8" s="252"/>
      <c r="F8" s="252"/>
      <c r="G8" s="252"/>
      <c r="H8" s="252"/>
      <c r="I8" s="298"/>
    </row>
    <row r="9" spans="1:9" s="67" customFormat="1" ht="12.75">
      <c r="A9" s="67" t="s">
        <v>7</v>
      </c>
      <c r="B9" s="228">
        <f aca="true" t="shared" si="1" ref="B9:H9">SUM(B10:B11)</f>
        <v>453.8998208673843</v>
      </c>
      <c r="C9" s="225">
        <f t="shared" si="1"/>
        <v>467.4451646182169</v>
      </c>
      <c r="D9" s="225">
        <f t="shared" si="1"/>
        <v>478.5263696130534</v>
      </c>
      <c r="E9" s="225">
        <f t="shared" si="1"/>
        <v>461.1065667214224</v>
      </c>
      <c r="F9" s="225">
        <f t="shared" si="1"/>
        <v>474.87930536383703</v>
      </c>
      <c r="G9" s="225">
        <f t="shared" si="1"/>
        <v>490.8971479500959</v>
      </c>
      <c r="H9" s="225">
        <f t="shared" si="1"/>
        <v>487.6917197757469</v>
      </c>
      <c r="I9" s="226">
        <f>SUM(I10:I11)</f>
        <v>476.4</v>
      </c>
    </row>
    <row r="10" spans="1:13" s="67" customFormat="1" ht="12.75">
      <c r="A10" s="209" t="s">
        <v>215</v>
      </c>
      <c r="B10" s="210">
        <v>298.26769600158013</v>
      </c>
      <c r="C10" s="211">
        <v>310.98088726062565</v>
      </c>
      <c r="D10" s="211">
        <v>321.9222453994796</v>
      </c>
      <c r="E10" s="211">
        <v>320.35377756759823</v>
      </c>
      <c r="F10" s="211">
        <v>335.3374765045931</v>
      </c>
      <c r="G10" s="211">
        <v>344.01646134918366</v>
      </c>
      <c r="H10" s="211">
        <v>341.6064017553407</v>
      </c>
      <c r="I10" s="219">
        <v>334.2</v>
      </c>
      <c r="K10" s="115"/>
      <c r="L10" s="115"/>
      <c r="M10" s="115"/>
    </row>
    <row r="11" spans="1:13" s="67" customFormat="1" ht="12.75">
      <c r="A11" s="209" t="s">
        <v>216</v>
      </c>
      <c r="B11" s="220">
        <v>155.63212486580414</v>
      </c>
      <c r="C11" s="221">
        <v>156.46427735759124</v>
      </c>
      <c r="D11" s="221">
        <v>156.6041242135738</v>
      </c>
      <c r="E11" s="221">
        <v>140.75278915382418</v>
      </c>
      <c r="F11" s="221">
        <v>139.54182885924396</v>
      </c>
      <c r="G11" s="221">
        <v>146.88068660091227</v>
      </c>
      <c r="H11" s="221">
        <v>146.0853180204062</v>
      </c>
      <c r="I11" s="222">
        <v>142.2</v>
      </c>
      <c r="K11" s="115"/>
      <c r="L11" s="115"/>
      <c r="M11" s="115"/>
    </row>
    <row r="12" spans="1:8" ht="12.75">
      <c r="A12" s="250" t="s">
        <v>50</v>
      </c>
      <c r="B12" s="250"/>
      <c r="C12" s="250"/>
      <c r="D12" s="250"/>
      <c r="E12" s="250"/>
      <c r="F12" s="250"/>
      <c r="G12" s="250"/>
      <c r="H12" s="250"/>
    </row>
    <row r="15" spans="3:9" ht="12.75">
      <c r="C15" s="4"/>
      <c r="D15" s="4"/>
      <c r="E15" s="4"/>
      <c r="F15" s="4"/>
      <c r="G15" s="4"/>
      <c r="H15" s="4"/>
      <c r="I15" s="14"/>
    </row>
    <row r="16" spans="3:9" ht="12.75">
      <c r="C16" s="4"/>
      <c r="D16" s="4"/>
      <c r="E16" s="4"/>
      <c r="F16" s="4"/>
      <c r="G16" s="4"/>
      <c r="H16" s="4"/>
      <c r="I16" s="14"/>
    </row>
    <row r="17" spans="2:9" ht="12.75">
      <c r="B17" s="4"/>
      <c r="C17" s="4"/>
      <c r="D17" s="4"/>
      <c r="E17" s="4"/>
      <c r="F17" s="4"/>
      <c r="G17" s="4"/>
      <c r="H17" s="4"/>
      <c r="I17" s="4"/>
    </row>
    <row r="18" spans="2:9" ht="12.75">
      <c r="B18" s="4"/>
      <c r="C18" s="4"/>
      <c r="D18" s="4"/>
      <c r="E18" s="4"/>
      <c r="F18" s="4"/>
      <c r="G18" s="4"/>
      <c r="H18" s="4"/>
      <c r="I18" s="4"/>
    </row>
    <row r="19" spans="2:9" ht="12.75">
      <c r="B19" s="4"/>
      <c r="C19" s="4"/>
      <c r="D19" s="4"/>
      <c r="E19" s="4"/>
      <c r="F19" s="4"/>
      <c r="G19" s="4"/>
      <c r="H19" s="4"/>
      <c r="I19" s="4"/>
    </row>
  </sheetData>
  <sheetProtection/>
  <mergeCells count="3">
    <mergeCell ref="A12:H12"/>
    <mergeCell ref="B4:I4"/>
    <mergeCell ref="B8:I8"/>
  </mergeCells>
  <printOptions/>
  <pageMargins left="0.75" right="0.75" top="1" bottom="1" header="0.5" footer="0.5"/>
  <pageSetup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38.28125" style="0" customWidth="1"/>
    <col min="8" max="8" width="9.140625" style="5" customWidth="1"/>
    <col min="9" max="9" width="9.140625" style="11" customWidth="1"/>
    <col min="10" max="10" width="4.57421875" style="0" customWidth="1"/>
  </cols>
  <sheetData>
    <row r="1" spans="1:9" s="67" customFormat="1" ht="12.75">
      <c r="A1" s="67" t="s">
        <v>152</v>
      </c>
      <c r="B1" s="106" t="s">
        <v>20</v>
      </c>
      <c r="H1" s="10"/>
      <c r="I1" s="11"/>
    </row>
    <row r="2" spans="2:9" s="67" customFormat="1" ht="12.75">
      <c r="B2" s="106"/>
      <c r="H2" s="10"/>
      <c r="I2" s="11"/>
    </row>
    <row r="3" spans="2:13" s="67" customFormat="1" ht="12.75">
      <c r="B3" s="229">
        <v>2005</v>
      </c>
      <c r="C3" s="111">
        <v>2006</v>
      </c>
      <c r="D3" s="111">
        <v>2007</v>
      </c>
      <c r="E3" s="111">
        <v>2008</v>
      </c>
      <c r="F3" s="111">
        <v>2009</v>
      </c>
      <c r="G3" s="111">
        <v>2010</v>
      </c>
      <c r="H3" s="113">
        <v>2011</v>
      </c>
      <c r="I3" s="114">
        <v>2012</v>
      </c>
      <c r="K3" s="224"/>
      <c r="L3" s="224"/>
      <c r="M3" s="224"/>
    </row>
    <row r="4" spans="2:9" s="67" customFormat="1" ht="12.75">
      <c r="B4" s="301" t="s">
        <v>42</v>
      </c>
      <c r="C4" s="302"/>
      <c r="D4" s="302"/>
      <c r="E4" s="302"/>
      <c r="F4" s="302"/>
      <c r="G4" s="302"/>
      <c r="H4" s="302"/>
      <c r="I4" s="253"/>
    </row>
    <row r="5" spans="1:9" s="67" customFormat="1" ht="12.75">
      <c r="A5" s="67" t="s">
        <v>7</v>
      </c>
      <c r="B5" s="124">
        <f aca="true" t="shared" si="0" ref="B5:H5">SUM(B6:B9)</f>
        <v>132.394381337784</v>
      </c>
      <c r="C5" s="103">
        <f t="shared" si="0"/>
        <v>136.1677752801262</v>
      </c>
      <c r="D5" s="103">
        <f t="shared" si="0"/>
        <v>147.71215944192767</v>
      </c>
      <c r="E5" s="103">
        <f t="shared" si="0"/>
        <v>155.1516635850904</v>
      </c>
      <c r="F5" s="103">
        <f t="shared" si="0"/>
        <v>168.8909885232707</v>
      </c>
      <c r="G5" s="103">
        <f t="shared" si="0"/>
        <v>175.61300216012552</v>
      </c>
      <c r="H5" s="225">
        <f t="shared" si="0"/>
        <v>181.21452071750076</v>
      </c>
      <c r="I5" s="104">
        <f>SUM(I6:I9)</f>
        <v>170.74391417140853</v>
      </c>
    </row>
    <row r="6" spans="1:9" s="67" customFormat="1" ht="12.75">
      <c r="A6" s="209" t="s">
        <v>217</v>
      </c>
      <c r="B6" s="230">
        <v>46.787626718698895</v>
      </c>
      <c r="C6" s="231">
        <v>50.857432266927525</v>
      </c>
      <c r="D6" s="231">
        <v>60.19070938031021</v>
      </c>
      <c r="E6" s="231">
        <v>62.93000372387909</v>
      </c>
      <c r="F6" s="231">
        <v>68.7668200214583</v>
      </c>
      <c r="G6" s="231">
        <v>72.41734770810605</v>
      </c>
      <c r="H6" s="211">
        <v>71.2125547438574</v>
      </c>
      <c r="I6" s="122">
        <f>'t7.11'!I19</f>
        <v>67.85400990705445</v>
      </c>
    </row>
    <row r="7" spans="1:9" s="67" customFormat="1" ht="12.75">
      <c r="A7" s="209" t="s">
        <v>218</v>
      </c>
      <c r="B7" s="120">
        <v>16.214453750563884</v>
      </c>
      <c r="C7" s="121">
        <v>14.344639569808827</v>
      </c>
      <c r="D7" s="121">
        <v>13.096056315424818</v>
      </c>
      <c r="E7" s="121">
        <v>12.304446263465671</v>
      </c>
      <c r="F7" s="121">
        <v>14.973886040799144</v>
      </c>
      <c r="G7" s="121">
        <v>16.482380385696118</v>
      </c>
      <c r="H7" s="211">
        <v>16.611770587221827</v>
      </c>
      <c r="I7" s="122">
        <f>'t7.11'!I24</f>
        <v>16.283864064027696</v>
      </c>
    </row>
    <row r="8" spans="1:9" s="67" customFormat="1" ht="12.75">
      <c r="A8" s="209" t="s">
        <v>219</v>
      </c>
      <c r="B8" s="120">
        <v>23.865300868521217</v>
      </c>
      <c r="C8" s="121">
        <v>24.225703443389843</v>
      </c>
      <c r="D8" s="121">
        <v>25.23539374619266</v>
      </c>
      <c r="E8" s="121">
        <v>26.512213597745642</v>
      </c>
      <c r="F8" s="121">
        <v>27.642282461013252</v>
      </c>
      <c r="G8" s="121">
        <v>27.83227406632336</v>
      </c>
      <c r="H8" s="211">
        <v>28.125195386421538</v>
      </c>
      <c r="I8" s="122">
        <f>'t7.11'!I25</f>
        <v>26.744040200326403</v>
      </c>
    </row>
    <row r="9" spans="1:9" s="67" customFormat="1" ht="12.75">
      <c r="A9" s="209" t="s">
        <v>220</v>
      </c>
      <c r="B9" s="120">
        <v>45.527</v>
      </c>
      <c r="C9" s="121">
        <v>46.74</v>
      </c>
      <c r="D9" s="121">
        <v>49.19</v>
      </c>
      <c r="E9" s="121">
        <v>53.405</v>
      </c>
      <c r="F9" s="121">
        <v>57.508</v>
      </c>
      <c r="G9" s="121">
        <v>58.881</v>
      </c>
      <c r="H9" s="211">
        <v>65.265</v>
      </c>
      <c r="I9" s="122">
        <f>'t7.11'!I26</f>
        <v>59.862</v>
      </c>
    </row>
    <row r="10" spans="2:9" s="67" customFormat="1" ht="12.75">
      <c r="B10" s="32"/>
      <c r="C10" s="10"/>
      <c r="D10" s="10"/>
      <c r="E10" s="10"/>
      <c r="F10" s="10"/>
      <c r="G10" s="10"/>
      <c r="H10" s="10"/>
      <c r="I10" s="33"/>
    </row>
    <row r="11" spans="2:9" s="67" customFormat="1" ht="12.75">
      <c r="B11" s="301" t="s">
        <v>33</v>
      </c>
      <c r="C11" s="302"/>
      <c r="D11" s="302"/>
      <c r="E11" s="302"/>
      <c r="F11" s="302"/>
      <c r="G11" s="302"/>
      <c r="H11" s="302"/>
      <c r="I11" s="253"/>
    </row>
    <row r="12" spans="1:9" s="67" customFormat="1" ht="12.75">
      <c r="A12" s="67" t="s">
        <v>7</v>
      </c>
      <c r="B12" s="123">
        <f aca="true" t="shared" si="1" ref="B12:H12">SUM(B13:B16)</f>
        <v>132.394381337784</v>
      </c>
      <c r="C12" s="78">
        <f t="shared" si="1"/>
        <v>134.2734890498507</v>
      </c>
      <c r="D12" s="78">
        <f t="shared" si="1"/>
        <v>142.5966572600771</v>
      </c>
      <c r="E12" s="78">
        <f t="shared" si="1"/>
        <v>144.38890921803292</v>
      </c>
      <c r="F12" s="78">
        <f t="shared" si="1"/>
        <v>152.8381536937268</v>
      </c>
      <c r="G12" s="78">
        <f t="shared" si="1"/>
        <v>154.8503501809095</v>
      </c>
      <c r="H12" s="225">
        <f t="shared" si="1"/>
        <v>158.12330937667934</v>
      </c>
      <c r="I12" s="104">
        <v>147.3</v>
      </c>
    </row>
    <row r="13" spans="1:13" s="67" customFormat="1" ht="12.75">
      <c r="A13" s="209" t="s">
        <v>217</v>
      </c>
      <c r="B13" s="230">
        <v>46.787626718698895</v>
      </c>
      <c r="C13" s="231">
        <v>50.14993349600158</v>
      </c>
      <c r="D13" s="231">
        <v>58.10621135167526</v>
      </c>
      <c r="E13" s="231">
        <v>58.56459663285767</v>
      </c>
      <c r="F13" s="231">
        <v>62.2306370479935</v>
      </c>
      <c r="G13" s="231">
        <v>63.855474901271904</v>
      </c>
      <c r="H13" s="217">
        <v>62.138314196248686</v>
      </c>
      <c r="I13" s="232">
        <v>58.5</v>
      </c>
      <c r="K13" s="115"/>
      <c r="L13" s="115"/>
      <c r="M13" s="115"/>
    </row>
    <row r="14" spans="1:13" s="67" customFormat="1" ht="12.75">
      <c r="A14" s="209" t="s">
        <v>218</v>
      </c>
      <c r="B14" s="120">
        <v>16.214453750563884</v>
      </c>
      <c r="C14" s="121">
        <v>14.145085356930974</v>
      </c>
      <c r="D14" s="121">
        <v>12.64251948468387</v>
      </c>
      <c r="E14" s="121">
        <v>11.450896068151714</v>
      </c>
      <c r="F14" s="121">
        <v>13.550640659437418</v>
      </c>
      <c r="G14" s="121">
        <v>14.533675429184822</v>
      </c>
      <c r="H14" s="211">
        <v>14.495020208411066</v>
      </c>
      <c r="I14" s="122">
        <v>14</v>
      </c>
      <c r="K14" s="115"/>
      <c r="L14" s="115"/>
      <c r="M14" s="115"/>
    </row>
    <row r="15" spans="1:13" s="67" customFormat="1" ht="12.75">
      <c r="A15" s="209" t="s">
        <v>219</v>
      </c>
      <c r="B15" s="120">
        <v>23.865300868521217</v>
      </c>
      <c r="C15" s="121">
        <v>23.888689664930553</v>
      </c>
      <c r="D15" s="121">
        <v>24.36145275002668</v>
      </c>
      <c r="E15" s="121">
        <v>24.673081254037285</v>
      </c>
      <c r="F15" s="121">
        <v>25.0149250244908</v>
      </c>
      <c r="G15" s="121">
        <v>24.54167591515501</v>
      </c>
      <c r="H15" s="211">
        <v>24.54134996333765</v>
      </c>
      <c r="I15" s="122">
        <v>23.1</v>
      </c>
      <c r="K15" s="115"/>
      <c r="L15" s="115"/>
      <c r="M15" s="115"/>
    </row>
    <row r="16" spans="1:13" s="67" customFormat="1" ht="12.75">
      <c r="A16" s="209" t="s">
        <v>220</v>
      </c>
      <c r="B16" s="123">
        <v>45.527</v>
      </c>
      <c r="C16" s="78">
        <v>46.08978053198759</v>
      </c>
      <c r="D16" s="78">
        <v>47.48647367369132</v>
      </c>
      <c r="E16" s="78">
        <v>49.70033526298625</v>
      </c>
      <c r="F16" s="78">
        <v>52.04195096180511</v>
      </c>
      <c r="G16" s="78">
        <v>51.91952393529774</v>
      </c>
      <c r="H16" s="221">
        <v>56.94862500868196</v>
      </c>
      <c r="I16" s="79">
        <v>51.6</v>
      </c>
      <c r="K16" s="115"/>
      <c r="L16" s="115"/>
      <c r="M16" s="115"/>
    </row>
    <row r="17" spans="1:8" ht="12.75">
      <c r="A17" s="6" t="s">
        <v>10</v>
      </c>
      <c r="B17" s="300" t="s">
        <v>55</v>
      </c>
      <c r="C17" s="300"/>
      <c r="D17" s="300"/>
      <c r="E17" s="300"/>
      <c r="F17" s="300"/>
      <c r="G17" s="300"/>
      <c r="H17" s="300"/>
    </row>
    <row r="18" spans="1:9" s="2" customFormat="1" ht="11.25">
      <c r="A18" s="250" t="s">
        <v>50</v>
      </c>
      <c r="B18" s="250"/>
      <c r="C18" s="250"/>
      <c r="D18" s="250"/>
      <c r="E18" s="250"/>
      <c r="F18" s="250"/>
      <c r="G18" s="250"/>
      <c r="H18" s="250"/>
      <c r="I18" s="15"/>
    </row>
    <row r="21" spans="2:9" ht="12.75">
      <c r="B21" s="4"/>
      <c r="C21" s="4"/>
      <c r="D21" s="4"/>
      <c r="E21" s="4"/>
      <c r="F21" s="4"/>
      <c r="G21" s="4"/>
      <c r="H21" s="4"/>
      <c r="I21" s="4"/>
    </row>
    <row r="22" spans="2:9" ht="12.75">
      <c r="B22" s="4"/>
      <c r="C22" s="4"/>
      <c r="D22" s="4"/>
      <c r="E22" s="4"/>
      <c r="F22" s="4"/>
      <c r="G22" s="4"/>
      <c r="H22" s="4"/>
      <c r="I22" s="4"/>
    </row>
    <row r="23" spans="2:9" ht="12.75">
      <c r="B23" s="4"/>
      <c r="C23" s="4"/>
      <c r="D23" s="4"/>
      <c r="E23" s="4"/>
      <c r="F23" s="4"/>
      <c r="G23" s="4"/>
      <c r="H23" s="4"/>
      <c r="I23" s="4"/>
    </row>
    <row r="24" spans="2:9" ht="12.75">
      <c r="B24" s="4"/>
      <c r="C24" s="4"/>
      <c r="D24" s="4"/>
      <c r="E24" s="4"/>
      <c r="F24" s="4"/>
      <c r="G24" s="4"/>
      <c r="H24" s="4"/>
      <c r="I24" s="4"/>
    </row>
    <row r="25" spans="2:9" ht="12.75">
      <c r="B25" s="4"/>
      <c r="C25" s="4"/>
      <c r="D25" s="4"/>
      <c r="E25" s="4"/>
      <c r="F25" s="4"/>
      <c r="G25" s="4"/>
      <c r="H25" s="4"/>
      <c r="I25" s="4"/>
    </row>
  </sheetData>
  <sheetProtection/>
  <mergeCells count="4">
    <mergeCell ref="B17:H17"/>
    <mergeCell ref="A18:H18"/>
    <mergeCell ref="B4:I4"/>
    <mergeCell ref="B11:I11"/>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1" sqref="A1"/>
    </sheetView>
  </sheetViews>
  <sheetFormatPr defaultColWidth="9.140625" defaultRowHeight="12.75"/>
  <cols>
    <col min="1" max="1" width="31.57421875" style="0" customWidth="1"/>
    <col min="8" max="8" width="9.140625" style="5" customWidth="1"/>
    <col min="9" max="9" width="9.140625" style="11" customWidth="1"/>
    <col min="10" max="10" width="5.7109375" style="0" customWidth="1"/>
  </cols>
  <sheetData>
    <row r="1" spans="1:9" s="67" customFormat="1" ht="12.75">
      <c r="A1" s="67" t="s">
        <v>151</v>
      </c>
      <c r="B1" s="106" t="s">
        <v>16</v>
      </c>
      <c r="H1" s="10"/>
      <c r="I1" s="11"/>
    </row>
    <row r="2" spans="2:9" s="67" customFormat="1" ht="12.75">
      <c r="B2" s="106"/>
      <c r="H2" s="10"/>
      <c r="I2" s="11"/>
    </row>
    <row r="3" spans="2:13" s="67" customFormat="1" ht="12.75">
      <c r="B3" s="229">
        <v>2005</v>
      </c>
      <c r="C3" s="111">
        <v>2006</v>
      </c>
      <c r="D3" s="111">
        <v>2007</v>
      </c>
      <c r="E3" s="111">
        <v>2008</v>
      </c>
      <c r="F3" s="111">
        <v>2009</v>
      </c>
      <c r="G3" s="111">
        <v>2010</v>
      </c>
      <c r="H3" s="113" t="s">
        <v>56</v>
      </c>
      <c r="I3" s="114" t="s">
        <v>57</v>
      </c>
      <c r="K3" s="224"/>
      <c r="L3" s="224"/>
      <c r="M3" s="224"/>
    </row>
    <row r="4" spans="2:9" s="67" customFormat="1" ht="12.75">
      <c r="B4" s="301" t="s">
        <v>28</v>
      </c>
      <c r="C4" s="302"/>
      <c r="D4" s="302"/>
      <c r="E4" s="302"/>
      <c r="F4" s="302"/>
      <c r="G4" s="302"/>
      <c r="H4" s="302"/>
      <c r="I4" s="253"/>
    </row>
    <row r="5" spans="1:13" s="67" customFormat="1" ht="12.75">
      <c r="A5" s="67" t="s">
        <v>21</v>
      </c>
      <c r="B5" s="234">
        <v>100</v>
      </c>
      <c r="C5" s="164">
        <v>106.36818336898652</v>
      </c>
      <c r="D5" s="164">
        <v>110.95192751685914</v>
      </c>
      <c r="E5" s="164">
        <v>105.0935145766878</v>
      </c>
      <c r="F5" s="164">
        <v>104.14024341502656</v>
      </c>
      <c r="G5" s="164">
        <v>101.61332253056294</v>
      </c>
      <c r="H5" s="164">
        <v>98.64321452062627</v>
      </c>
      <c r="I5" s="165">
        <v>97</v>
      </c>
      <c r="K5" s="115"/>
      <c r="L5" s="115"/>
      <c r="M5" s="115"/>
    </row>
    <row r="6" spans="1:13" s="67" customFormat="1" ht="12.75">
      <c r="A6" s="67" t="s">
        <v>22</v>
      </c>
      <c r="B6" s="131">
        <v>100</v>
      </c>
      <c r="C6" s="128">
        <v>100.39520981655822</v>
      </c>
      <c r="D6" s="128">
        <v>114.42671342731208</v>
      </c>
      <c r="E6" s="128">
        <v>110.65619351317528</v>
      </c>
      <c r="F6" s="128">
        <v>106.45718833073863</v>
      </c>
      <c r="G6" s="128">
        <v>107.12377293045353</v>
      </c>
      <c r="H6" s="128">
        <v>101.11661716246586</v>
      </c>
      <c r="I6" s="129">
        <v>102</v>
      </c>
      <c r="K6" s="115"/>
      <c r="L6" s="115"/>
      <c r="M6" s="115"/>
    </row>
    <row r="7" spans="1:13" s="67" customFormat="1" ht="12.75">
      <c r="A7" s="67" t="s">
        <v>23</v>
      </c>
      <c r="B7" s="131">
        <v>100</v>
      </c>
      <c r="C7" s="128">
        <v>99.92459196542679</v>
      </c>
      <c r="D7" s="128">
        <v>98.53879125016792</v>
      </c>
      <c r="E7" s="128">
        <v>98.56002764532273</v>
      </c>
      <c r="F7" s="128">
        <v>100.54944812489376</v>
      </c>
      <c r="G7" s="128">
        <v>96.10732085370338</v>
      </c>
      <c r="H7" s="128">
        <v>94.83196797692139</v>
      </c>
      <c r="I7" s="129">
        <v>99</v>
      </c>
      <c r="K7" s="115"/>
      <c r="L7" s="115"/>
      <c r="M7" s="115"/>
    </row>
    <row r="8" spans="1:13" s="67" customFormat="1" ht="12.75">
      <c r="A8" s="67" t="s">
        <v>24</v>
      </c>
      <c r="B8" s="131">
        <v>100</v>
      </c>
      <c r="C8" s="128">
        <v>119.28826078572583</v>
      </c>
      <c r="D8" s="128">
        <v>131.9224072708778</v>
      </c>
      <c r="E8" s="128">
        <v>126.39634579950781</v>
      </c>
      <c r="F8" s="128">
        <v>107.0017993713482</v>
      </c>
      <c r="G8" s="128">
        <v>100.29290798308901</v>
      </c>
      <c r="H8" s="128">
        <v>92.21324194129939</v>
      </c>
      <c r="I8" s="129">
        <v>96</v>
      </c>
      <c r="K8" s="115"/>
      <c r="L8" s="115"/>
      <c r="M8" s="115"/>
    </row>
    <row r="9" spans="1:13" s="67" customFormat="1" ht="12.75">
      <c r="A9" s="67" t="s">
        <v>25</v>
      </c>
      <c r="B9" s="88">
        <v>100</v>
      </c>
      <c r="C9" s="89">
        <v>96.25683104287761</v>
      </c>
      <c r="D9" s="89">
        <v>98.3045029051281</v>
      </c>
      <c r="E9" s="89">
        <v>99.9270317471777</v>
      </c>
      <c r="F9" s="89">
        <v>97.49009325766352</v>
      </c>
      <c r="G9" s="89">
        <v>92.42506021805919</v>
      </c>
      <c r="H9" s="89">
        <v>94.00707639504641</v>
      </c>
      <c r="I9" s="90">
        <v>89</v>
      </c>
      <c r="K9" s="115"/>
      <c r="L9" s="115"/>
      <c r="M9" s="115"/>
    </row>
    <row r="10" spans="1:9" ht="12.75">
      <c r="A10" s="3" t="s">
        <v>10</v>
      </c>
      <c r="B10" s="258" t="s">
        <v>55</v>
      </c>
      <c r="C10" s="258"/>
      <c r="D10" s="258"/>
      <c r="E10" s="258"/>
      <c r="F10" s="258"/>
      <c r="G10" s="258"/>
      <c r="H10" s="258"/>
      <c r="I10" s="258"/>
    </row>
    <row r="11" spans="1:9" ht="36" customHeight="1">
      <c r="A11" s="233" t="s">
        <v>11</v>
      </c>
      <c r="B11" s="257" t="s">
        <v>221</v>
      </c>
      <c r="C11" s="257"/>
      <c r="D11" s="257"/>
      <c r="E11" s="257"/>
      <c r="F11" s="257"/>
      <c r="G11" s="257"/>
      <c r="H11" s="257"/>
      <c r="I11" s="257"/>
    </row>
    <row r="12" spans="1:9" ht="12.75">
      <c r="A12" s="250" t="s">
        <v>50</v>
      </c>
      <c r="B12" s="250"/>
      <c r="C12" s="250"/>
      <c r="D12" s="250"/>
      <c r="E12" s="250"/>
      <c r="F12" s="250"/>
      <c r="G12" s="250"/>
      <c r="H12" s="250"/>
      <c r="I12" s="7"/>
    </row>
    <row r="13" ht="12.75">
      <c r="I13" s="7"/>
    </row>
    <row r="14" spans="7:9" ht="12.75">
      <c r="G14" s="12"/>
      <c r="H14" s="12"/>
      <c r="I14" s="7"/>
    </row>
    <row r="15" spans="7:9" ht="12.75">
      <c r="G15" s="12"/>
      <c r="H15" s="12"/>
      <c r="I15" s="7"/>
    </row>
    <row r="16" spans="7:9" ht="12.75">
      <c r="G16" s="12"/>
      <c r="H16" s="12"/>
      <c r="I16" s="7"/>
    </row>
    <row r="17" spans="7:9" ht="12.75">
      <c r="G17" s="12"/>
      <c r="H17" s="12"/>
      <c r="I17" s="16"/>
    </row>
    <row r="18" spans="7:9" ht="12.75">
      <c r="G18" s="12"/>
      <c r="H18" s="12"/>
      <c r="I18" s="16"/>
    </row>
    <row r="19" ht="12.75">
      <c r="H19" s="12"/>
    </row>
    <row r="20" ht="12.75">
      <c r="H20" s="12"/>
    </row>
  </sheetData>
  <sheetProtection/>
  <mergeCells count="4">
    <mergeCell ref="A12:H12"/>
    <mergeCell ref="B4:I4"/>
    <mergeCell ref="B10:I10"/>
    <mergeCell ref="B11:I11"/>
  </mergeCells>
  <printOptions/>
  <pageMargins left="0.75" right="0.75" top="1" bottom="1"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B38"/>
  <sheetViews>
    <sheetView zoomScalePageLayoutView="0" workbookViewId="0" topLeftCell="A1">
      <selection activeCell="A1" sqref="A1"/>
    </sheetView>
  </sheetViews>
  <sheetFormatPr defaultColWidth="9.140625" defaultRowHeight="12.75"/>
  <cols>
    <col min="1" max="1" width="49.00390625" style="0" customWidth="1"/>
    <col min="2" max="2" width="30.7109375" style="0" customWidth="1"/>
  </cols>
  <sheetData>
    <row r="1" spans="1:2" s="67" customFormat="1" ht="12.75">
      <c r="A1" s="67" t="s">
        <v>150</v>
      </c>
      <c r="B1" s="67" t="s">
        <v>127</v>
      </c>
    </row>
    <row r="2" s="67" customFormat="1" ht="12.75"/>
    <row r="3" s="67" customFormat="1" ht="12.75">
      <c r="B3" s="237" t="s">
        <v>48</v>
      </c>
    </row>
    <row r="4" spans="1:2" s="67" customFormat="1" ht="12.75">
      <c r="A4" s="67" t="s">
        <v>183</v>
      </c>
      <c r="B4" s="238"/>
    </row>
    <row r="5" spans="1:2" s="67" customFormat="1" ht="12.75">
      <c r="A5" s="239" t="s">
        <v>115</v>
      </c>
      <c r="B5" s="240">
        <v>9.89</v>
      </c>
    </row>
    <row r="6" spans="1:2" s="67" customFormat="1" ht="12.75">
      <c r="A6" s="239" t="s">
        <v>187</v>
      </c>
      <c r="B6" s="240">
        <v>821.72</v>
      </c>
    </row>
    <row r="7" spans="1:2" s="67" customFormat="1" ht="12.75">
      <c r="A7" s="239" t="s">
        <v>116</v>
      </c>
      <c r="B7" s="240">
        <v>1506.88</v>
      </c>
    </row>
    <row r="8" spans="1:2" s="67" customFormat="1" ht="12.75">
      <c r="A8" s="239" t="s">
        <v>117</v>
      </c>
      <c r="B8" s="240">
        <v>228.08</v>
      </c>
    </row>
    <row r="9" s="67" customFormat="1" ht="12.75">
      <c r="B9" s="240"/>
    </row>
    <row r="10" spans="1:2" s="67" customFormat="1" ht="12.75">
      <c r="A10" s="67" t="s">
        <v>184</v>
      </c>
      <c r="B10" s="240"/>
    </row>
    <row r="11" spans="1:2" s="67" customFormat="1" ht="12.75">
      <c r="A11" s="239" t="s">
        <v>115</v>
      </c>
      <c r="B11" s="240">
        <v>176.89</v>
      </c>
    </row>
    <row r="12" spans="1:2" s="67" customFormat="1" ht="12.75">
      <c r="A12" s="239" t="s">
        <v>187</v>
      </c>
      <c r="B12" s="240">
        <v>3968.8</v>
      </c>
    </row>
    <row r="13" spans="1:2" s="67" customFormat="1" ht="12.75">
      <c r="A13" s="239" t="s">
        <v>116</v>
      </c>
      <c r="B13" s="240">
        <v>7587.74</v>
      </c>
    </row>
    <row r="14" spans="1:2" s="67" customFormat="1" ht="12.75">
      <c r="A14" s="239" t="s">
        <v>118</v>
      </c>
      <c r="B14" s="240">
        <v>1314.06</v>
      </c>
    </row>
    <row r="15" s="67" customFormat="1" ht="12.75">
      <c r="B15" s="240"/>
    </row>
    <row r="16" spans="1:2" s="67" customFormat="1" ht="12.75">
      <c r="A16" s="67" t="s">
        <v>185</v>
      </c>
      <c r="B16" s="240"/>
    </row>
    <row r="17" spans="1:2" s="67" customFormat="1" ht="12.75">
      <c r="A17" s="239" t="s">
        <v>128</v>
      </c>
      <c r="B17" s="240">
        <v>1527.5</v>
      </c>
    </row>
    <row r="18" spans="1:2" s="67" customFormat="1" ht="12.75">
      <c r="A18" s="239" t="s">
        <v>129</v>
      </c>
      <c r="B18" s="240">
        <v>2150.35</v>
      </c>
    </row>
    <row r="19" spans="1:2" s="67" customFormat="1" ht="12.75">
      <c r="A19" s="239" t="s">
        <v>234</v>
      </c>
      <c r="B19" s="240">
        <v>2650.1</v>
      </c>
    </row>
    <row r="20" spans="1:2" s="67" customFormat="1" ht="12.75">
      <c r="A20" s="239" t="s">
        <v>119</v>
      </c>
      <c r="B20" s="240">
        <v>5754.2</v>
      </c>
    </row>
    <row r="21" spans="1:2" s="67" customFormat="1" ht="12.75">
      <c r="A21" s="239" t="s">
        <v>235</v>
      </c>
      <c r="B21" s="240">
        <v>931.38</v>
      </c>
    </row>
    <row r="22" spans="1:2" s="67" customFormat="1" ht="12.75">
      <c r="A22" s="239" t="s">
        <v>120</v>
      </c>
      <c r="B22" s="240">
        <v>1255.7</v>
      </c>
    </row>
    <row r="23" s="67" customFormat="1" ht="12.75">
      <c r="B23" s="240"/>
    </row>
    <row r="24" spans="1:2" s="67" customFormat="1" ht="12.75">
      <c r="A24" s="67" t="s">
        <v>186</v>
      </c>
      <c r="B24" s="240"/>
    </row>
    <row r="25" spans="1:2" s="67" customFormat="1" ht="12.75">
      <c r="A25" s="239" t="s">
        <v>187</v>
      </c>
      <c r="B25" s="240">
        <v>5423.66</v>
      </c>
    </row>
    <row r="26" spans="1:2" s="67" customFormat="1" ht="12.75">
      <c r="A26" s="239" t="s">
        <v>116</v>
      </c>
      <c r="B26" s="240">
        <v>7511.31</v>
      </c>
    </row>
    <row r="27" spans="1:2" s="67" customFormat="1" ht="12.75">
      <c r="A27" s="239" t="s">
        <v>118</v>
      </c>
      <c r="B27" s="240">
        <v>4738.1</v>
      </c>
    </row>
    <row r="28" spans="1:2" s="67" customFormat="1" ht="12.75">
      <c r="A28" s="239" t="s">
        <v>121</v>
      </c>
      <c r="B28" s="240">
        <v>1409.23</v>
      </c>
    </row>
    <row r="29" spans="1:2" s="67" customFormat="1" ht="12.75">
      <c r="A29" s="239" t="s">
        <v>122</v>
      </c>
      <c r="B29" s="240">
        <v>5702.13</v>
      </c>
    </row>
    <row r="30" s="67" customFormat="1" ht="12.75">
      <c r="B30" s="240"/>
    </row>
    <row r="31" spans="1:2" s="67" customFormat="1" ht="12.75">
      <c r="A31" s="67" t="s">
        <v>49</v>
      </c>
      <c r="B31" s="240"/>
    </row>
    <row r="32" spans="1:2" s="67" customFormat="1" ht="12.75">
      <c r="A32" s="239" t="s">
        <v>123</v>
      </c>
      <c r="B32" s="240">
        <v>2752.9</v>
      </c>
    </row>
    <row r="33" spans="1:2" s="67" customFormat="1" ht="12.75">
      <c r="A33" s="241" t="s">
        <v>124</v>
      </c>
      <c r="B33" s="242">
        <v>4211.35</v>
      </c>
    </row>
    <row r="34" spans="1:2" ht="12.75">
      <c r="A34" s="35" t="s">
        <v>10</v>
      </c>
      <c r="B34" s="62" t="s">
        <v>125</v>
      </c>
    </row>
    <row r="35" spans="1:2" ht="22.5">
      <c r="A35" s="236" t="s">
        <v>11</v>
      </c>
      <c r="B35" s="235" t="s">
        <v>126</v>
      </c>
    </row>
    <row r="36" spans="1:2" ht="12.75">
      <c r="A36" s="36" t="s">
        <v>31</v>
      </c>
      <c r="B36" s="61" t="s">
        <v>130</v>
      </c>
    </row>
    <row r="37" spans="1:2" ht="12.75">
      <c r="A37" s="37" t="s">
        <v>222</v>
      </c>
      <c r="B37" s="24"/>
    </row>
    <row r="38" ht="12.75">
      <c r="B38" s="34"/>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2.75"/>
  <cols>
    <col min="1" max="1" width="22.00390625" style="0" customWidth="1"/>
    <col min="2" max="2" width="9.57421875" style="0" bestFit="1" customWidth="1"/>
    <col min="3" max="7" width="10.57421875" style="0" bestFit="1" customWidth="1"/>
    <col min="8" max="8" width="10.57421875" style="5" customWidth="1"/>
    <col min="9" max="9" width="10.57421875" style="11" customWidth="1"/>
    <col min="10" max="10" width="5.57421875" style="0" customWidth="1"/>
  </cols>
  <sheetData>
    <row r="1" spans="1:9" s="67" customFormat="1" ht="12.75">
      <c r="A1" s="67" t="s">
        <v>149</v>
      </c>
      <c r="B1" s="106" t="s">
        <v>32</v>
      </c>
      <c r="H1" s="10"/>
      <c r="I1" s="11"/>
    </row>
    <row r="2" spans="2:9" s="67" customFormat="1" ht="12.75">
      <c r="B2" s="106"/>
      <c r="H2" s="10"/>
      <c r="I2" s="11"/>
    </row>
    <row r="3" spans="2:13" s="67" customFormat="1" ht="12.75">
      <c r="B3" s="229">
        <v>2005</v>
      </c>
      <c r="C3" s="111">
        <v>2006</v>
      </c>
      <c r="D3" s="111">
        <v>2007</v>
      </c>
      <c r="E3" s="111">
        <v>2008</v>
      </c>
      <c r="F3" s="111">
        <v>2009</v>
      </c>
      <c r="G3" s="111">
        <v>2010</v>
      </c>
      <c r="H3" s="113">
        <v>2011</v>
      </c>
      <c r="I3" s="114">
        <v>2012</v>
      </c>
      <c r="K3" s="224"/>
      <c r="L3" s="224"/>
      <c r="M3" s="224"/>
    </row>
    <row r="4" spans="2:9" s="67" customFormat="1" ht="12.75">
      <c r="B4" s="301" t="s">
        <v>42</v>
      </c>
      <c r="C4" s="302"/>
      <c r="D4" s="302"/>
      <c r="E4" s="302"/>
      <c r="F4" s="302"/>
      <c r="G4" s="302"/>
      <c r="H4" s="302"/>
      <c r="I4" s="253"/>
    </row>
    <row r="5" spans="1:9" s="67" customFormat="1" ht="12.75">
      <c r="A5" s="67" t="s">
        <v>7</v>
      </c>
      <c r="B5" s="124">
        <f aca="true" t="shared" si="0" ref="B5:I5">SUM(B6:B7)</f>
        <v>9.600432206956615</v>
      </c>
      <c r="C5" s="103">
        <f t="shared" si="0"/>
        <v>13.96429803200871</v>
      </c>
      <c r="D5" s="103">
        <f t="shared" si="0"/>
        <v>15.177812754707102</v>
      </c>
      <c r="E5" s="103">
        <f t="shared" si="0"/>
        <v>17.029651515120495</v>
      </c>
      <c r="F5" s="103">
        <f t="shared" si="0"/>
        <v>17.649678068362913</v>
      </c>
      <c r="G5" s="103">
        <f t="shared" si="0"/>
        <v>18.779643070589454</v>
      </c>
      <c r="H5" s="103">
        <f t="shared" si="0"/>
        <v>17.158286901932144</v>
      </c>
      <c r="I5" s="104">
        <f t="shared" si="0"/>
        <v>24.195454319866798</v>
      </c>
    </row>
    <row r="6" spans="1:9" s="67" customFormat="1" ht="12.75">
      <c r="A6" s="209" t="s">
        <v>8</v>
      </c>
      <c r="B6" s="120">
        <v>7.006587936229021</v>
      </c>
      <c r="C6" s="121">
        <v>11.13952694231039</v>
      </c>
      <c r="D6" s="121">
        <v>12.631357880659875</v>
      </c>
      <c r="E6" s="121">
        <v>14.39705037771878</v>
      </c>
      <c r="F6" s="121">
        <v>14.332756324189958</v>
      </c>
      <c r="G6" s="121">
        <v>14.854828026782908</v>
      </c>
      <c r="H6" s="121">
        <v>13.888630667958163</v>
      </c>
      <c r="I6" s="122">
        <f>'t7.11'!I20</f>
        <v>19.587396116264745</v>
      </c>
    </row>
    <row r="7" spans="1:9" s="67" customFormat="1" ht="12.75">
      <c r="A7" s="209" t="s">
        <v>26</v>
      </c>
      <c r="B7" s="120">
        <v>2.593844270727594</v>
      </c>
      <c r="C7" s="121">
        <v>2.82477108969832</v>
      </c>
      <c r="D7" s="121">
        <v>2.5464548740472264</v>
      </c>
      <c r="E7" s="121">
        <v>2.632601137401714</v>
      </c>
      <c r="F7" s="121">
        <v>3.316921744172955</v>
      </c>
      <c r="G7" s="121">
        <v>3.9248150438065466</v>
      </c>
      <c r="H7" s="121">
        <v>3.269656233973981</v>
      </c>
      <c r="I7" s="122">
        <f>'t7.11'!I27</f>
        <v>4.608058203602052</v>
      </c>
    </row>
    <row r="8" spans="2:9" s="67" customFormat="1" ht="12.75">
      <c r="B8" s="120"/>
      <c r="C8" s="121"/>
      <c r="D8" s="121"/>
      <c r="E8" s="121"/>
      <c r="F8" s="121"/>
      <c r="G8" s="121"/>
      <c r="H8" s="121"/>
      <c r="I8" s="122"/>
    </row>
    <row r="9" spans="2:9" s="67" customFormat="1" ht="12.75">
      <c r="B9" s="301" t="s">
        <v>33</v>
      </c>
      <c r="C9" s="302"/>
      <c r="D9" s="302"/>
      <c r="E9" s="302"/>
      <c r="F9" s="302"/>
      <c r="G9" s="302"/>
      <c r="H9" s="302"/>
      <c r="I9" s="253"/>
    </row>
    <row r="10" spans="1:9" s="67" customFormat="1" ht="12.75">
      <c r="A10" s="67" t="s">
        <v>7</v>
      </c>
      <c r="B10" s="124">
        <f aca="true" t="shared" si="1" ref="B10:I10">SUM(B11:B12)</f>
        <v>9.600432206956615</v>
      </c>
      <c r="C10" s="103">
        <f t="shared" si="1"/>
        <v>13.77003490754274</v>
      </c>
      <c r="D10" s="103">
        <f t="shared" si="1"/>
        <v>14.652181455592908</v>
      </c>
      <c r="E10" s="103">
        <f t="shared" si="1"/>
        <v>15.848317380644328</v>
      </c>
      <c r="F10" s="103">
        <f t="shared" si="1"/>
        <v>15.97210267311313</v>
      </c>
      <c r="G10" s="103">
        <f t="shared" si="1"/>
        <v>16.505900203131194</v>
      </c>
      <c r="H10" s="225">
        <f t="shared" si="1"/>
        <v>14.971896829380416</v>
      </c>
      <c r="I10" s="104">
        <f t="shared" si="1"/>
        <v>20.9</v>
      </c>
    </row>
    <row r="11" spans="1:13" s="67" customFormat="1" ht="12.75">
      <c r="A11" s="209" t="s">
        <v>8</v>
      </c>
      <c r="B11" s="120">
        <v>7.006587936229021</v>
      </c>
      <c r="C11" s="121">
        <v>10.98456037657785</v>
      </c>
      <c r="D11" s="121">
        <v>12.193914280604362</v>
      </c>
      <c r="E11" s="121">
        <v>13.398337806773265</v>
      </c>
      <c r="F11" s="121">
        <v>12.97044935958468</v>
      </c>
      <c r="G11" s="121">
        <v>13.103121301525167</v>
      </c>
      <c r="H11" s="211">
        <v>12.118875657605598</v>
      </c>
      <c r="I11" s="122">
        <v>16.9</v>
      </c>
      <c r="K11" s="115"/>
      <c r="L11" s="115"/>
      <c r="M11" s="115"/>
    </row>
    <row r="12" spans="1:13" s="67" customFormat="1" ht="12.75">
      <c r="A12" s="209" t="s">
        <v>26</v>
      </c>
      <c r="B12" s="123">
        <v>2.5938442707275944</v>
      </c>
      <c r="C12" s="78">
        <v>2.785474530964891</v>
      </c>
      <c r="D12" s="78">
        <v>2.458267174988546</v>
      </c>
      <c r="E12" s="78">
        <v>2.4499795738710626</v>
      </c>
      <c r="F12" s="78">
        <v>3.001653313528448</v>
      </c>
      <c r="G12" s="78">
        <v>3.402778901606028</v>
      </c>
      <c r="H12" s="221">
        <v>2.853021171774818</v>
      </c>
      <c r="I12" s="79">
        <v>4</v>
      </c>
      <c r="K12" s="115"/>
      <c r="L12" s="115"/>
      <c r="M12" s="115"/>
    </row>
    <row r="13" spans="1:8" ht="12.75">
      <c r="A13" s="250" t="s">
        <v>50</v>
      </c>
      <c r="B13" s="250"/>
      <c r="C13" s="250"/>
      <c r="D13" s="250"/>
      <c r="E13" s="250"/>
      <c r="F13" s="250"/>
      <c r="G13" s="250"/>
      <c r="H13" s="250"/>
    </row>
    <row r="16" spans="3:9" ht="12.75">
      <c r="C16" s="4"/>
      <c r="D16" s="4"/>
      <c r="E16" s="4"/>
      <c r="F16" s="4"/>
      <c r="G16" s="4"/>
      <c r="H16" s="4"/>
      <c r="I16" s="14"/>
    </row>
    <row r="17" spans="3:9" ht="12.75">
      <c r="C17" s="4"/>
      <c r="D17" s="4"/>
      <c r="E17" s="4"/>
      <c r="F17" s="4"/>
      <c r="G17" s="4"/>
      <c r="H17" s="4"/>
      <c r="I17" s="14"/>
    </row>
    <row r="18" spans="3:9" ht="12.75">
      <c r="C18" s="4"/>
      <c r="D18" s="4"/>
      <c r="E18" s="4"/>
      <c r="F18" s="4"/>
      <c r="G18" s="4"/>
      <c r="H18" s="4"/>
      <c r="I18" s="14"/>
    </row>
    <row r="20" spans="2:9" ht="12.75">
      <c r="B20" s="4"/>
      <c r="C20" s="4"/>
      <c r="D20" s="4"/>
      <c r="E20" s="4"/>
      <c r="F20" s="4"/>
      <c r="G20" s="4"/>
      <c r="H20" s="4"/>
      <c r="I20" s="4"/>
    </row>
    <row r="21" spans="2:9" ht="12.75">
      <c r="B21" s="4"/>
      <c r="C21" s="4"/>
      <c r="D21" s="4"/>
      <c r="E21" s="4"/>
      <c r="F21" s="4"/>
      <c r="G21" s="4"/>
      <c r="H21" s="4"/>
      <c r="I21" s="4"/>
    </row>
    <row r="22" spans="2:9" ht="12.75">
      <c r="B22" s="4"/>
      <c r="C22" s="4"/>
      <c r="D22" s="4"/>
      <c r="E22" s="4"/>
      <c r="F22" s="4"/>
      <c r="G22" s="4"/>
      <c r="H22" s="4"/>
      <c r="I22" s="4"/>
    </row>
  </sheetData>
  <sheetProtection/>
  <mergeCells count="3">
    <mergeCell ref="A13:H13"/>
    <mergeCell ref="B4:I4"/>
    <mergeCell ref="B9:I9"/>
  </mergeCells>
  <printOptions/>
  <pageMargins left="0.75" right="0.75" top="1" bottom="1"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2.75"/>
  <cols>
    <col min="1" max="1" width="34.00390625" style="0" customWidth="1"/>
  </cols>
  <sheetData>
    <row r="1" spans="1:2" s="67" customFormat="1" ht="12.75">
      <c r="A1" s="67" t="s">
        <v>59</v>
      </c>
      <c r="B1" s="67" t="s">
        <v>93</v>
      </c>
    </row>
    <row r="2" s="67" customFormat="1" ht="12.75"/>
    <row r="3" spans="1:9" s="67" customFormat="1" ht="12.75">
      <c r="A3" s="68"/>
      <c r="B3" s="69">
        <v>2005</v>
      </c>
      <c r="C3" s="70">
        <v>2006</v>
      </c>
      <c r="D3" s="70">
        <v>2007</v>
      </c>
      <c r="E3" s="70">
        <v>2008</v>
      </c>
      <c r="F3" s="70">
        <v>2009</v>
      </c>
      <c r="G3" s="70">
        <v>2010</v>
      </c>
      <c r="H3" s="71">
        <v>2011</v>
      </c>
      <c r="I3" s="72">
        <v>2012</v>
      </c>
    </row>
    <row r="4" spans="1:9" s="67" customFormat="1" ht="12.75">
      <c r="A4" s="68"/>
      <c r="B4" s="243" t="s">
        <v>42</v>
      </c>
      <c r="C4" s="244"/>
      <c r="D4" s="244"/>
      <c r="E4" s="244"/>
      <c r="F4" s="244"/>
      <c r="G4" s="244"/>
      <c r="H4" s="244"/>
      <c r="I4" s="245"/>
    </row>
    <row r="5" spans="1:9" s="67" customFormat="1" ht="12.75">
      <c r="A5" s="68" t="s">
        <v>189</v>
      </c>
      <c r="B5" s="95" t="s">
        <v>3</v>
      </c>
      <c r="C5" s="96">
        <v>907</v>
      </c>
      <c r="D5" s="96">
        <v>984</v>
      </c>
      <c r="E5" s="96">
        <v>1018</v>
      </c>
      <c r="F5" s="96">
        <v>960</v>
      </c>
      <c r="G5" s="96">
        <v>955</v>
      </c>
      <c r="H5" s="96">
        <v>949</v>
      </c>
      <c r="I5" s="97">
        <v>940</v>
      </c>
    </row>
    <row r="6" spans="1:10" s="67" customFormat="1" ht="12.75">
      <c r="A6" s="68" t="s">
        <v>157</v>
      </c>
      <c r="B6" s="98">
        <v>3750.2355670965994</v>
      </c>
      <c r="C6" s="99">
        <v>3992.6086200389</v>
      </c>
      <c r="D6" s="99">
        <v>4184.422590315551</v>
      </c>
      <c r="E6" s="99">
        <v>4383.9388547288145</v>
      </c>
      <c r="F6" s="99">
        <v>4399.912809756136</v>
      </c>
      <c r="G6" s="99">
        <v>4380.233223649069</v>
      </c>
      <c r="H6" s="99">
        <v>4596.608131436065</v>
      </c>
      <c r="I6" s="100">
        <v>4727.30646918922</v>
      </c>
      <c r="J6" s="67" t="s">
        <v>2</v>
      </c>
    </row>
    <row r="7" spans="1:9" s="67" customFormat="1" ht="12.75">
      <c r="A7" s="105"/>
      <c r="B7" s="243" t="s">
        <v>169</v>
      </c>
      <c r="C7" s="244"/>
      <c r="D7" s="244"/>
      <c r="E7" s="244"/>
      <c r="F7" s="244"/>
      <c r="G7" s="244"/>
      <c r="H7" s="244"/>
      <c r="I7" s="245"/>
    </row>
    <row r="8" spans="1:9" s="67" customFormat="1" ht="12.75">
      <c r="A8" s="68" t="s">
        <v>189</v>
      </c>
      <c r="B8" s="95" t="s">
        <v>3</v>
      </c>
      <c r="C8" s="107">
        <v>862.5569999999999</v>
      </c>
      <c r="D8" s="107">
        <v>907.6469447138701</v>
      </c>
      <c r="E8" s="107">
        <v>909.0309859154928</v>
      </c>
      <c r="F8" s="107">
        <v>851.641791044776</v>
      </c>
      <c r="G8" s="107">
        <v>843.2729805013927</v>
      </c>
      <c r="H8" s="107">
        <v>823.44799270073</v>
      </c>
      <c r="I8" s="108">
        <v>810.57407729805</v>
      </c>
    </row>
    <row r="9" spans="1:10" s="67" customFormat="1" ht="12.75">
      <c r="A9" s="68" t="s">
        <v>157</v>
      </c>
      <c r="B9" s="98">
        <v>3750.2355670965994</v>
      </c>
      <c r="C9" s="99">
        <v>3796.970797656993</v>
      </c>
      <c r="D9" s="99">
        <v>3859.7341254996018</v>
      </c>
      <c r="E9" s="99">
        <v>3914.6721604198137</v>
      </c>
      <c r="F9" s="99">
        <v>3903.2808601474676</v>
      </c>
      <c r="G9" s="99">
        <v>3867.782540102381</v>
      </c>
      <c r="H9" s="99">
        <v>3988.480230835491</v>
      </c>
      <c r="I9" s="100">
        <v>4076.417105710803</v>
      </c>
      <c r="J9" s="67" t="s">
        <v>2</v>
      </c>
    </row>
    <row r="10" spans="1:9" ht="24.75" customHeight="1">
      <c r="A10" s="1" t="s">
        <v>0</v>
      </c>
      <c r="B10" s="249" t="s">
        <v>190</v>
      </c>
      <c r="C10" s="249"/>
      <c r="D10" s="249"/>
      <c r="E10" s="249"/>
      <c r="F10" s="249"/>
      <c r="G10" s="249"/>
      <c r="H10" s="249"/>
      <c r="I10" s="249"/>
    </row>
    <row r="11" ht="12.75">
      <c r="A11" s="2" t="s">
        <v>225</v>
      </c>
    </row>
  </sheetData>
  <sheetProtection/>
  <mergeCells count="3">
    <mergeCell ref="B7:I7"/>
    <mergeCell ref="B4:I4"/>
    <mergeCell ref="B10:I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1" sqref="A1"/>
    </sheetView>
  </sheetViews>
  <sheetFormatPr defaultColWidth="9.140625" defaultRowHeight="12.75"/>
  <cols>
    <col min="1" max="1" width="49.00390625" style="0" customWidth="1"/>
    <col min="8" max="8" width="9.140625" style="5" customWidth="1"/>
    <col min="11" max="11" width="12.421875" style="0" bestFit="1" customWidth="1"/>
  </cols>
  <sheetData>
    <row r="1" spans="1:8" s="67" customFormat="1" ht="12.75">
      <c r="A1" s="68" t="s">
        <v>66</v>
      </c>
      <c r="B1" s="106" t="s">
        <v>1</v>
      </c>
      <c r="C1" s="106"/>
      <c r="D1" s="106"/>
      <c r="E1" s="106"/>
      <c r="F1" s="106"/>
      <c r="G1" s="106"/>
      <c r="H1" s="10"/>
    </row>
    <row r="2" spans="1:8" s="67" customFormat="1" ht="12.75">
      <c r="A2" s="68"/>
      <c r="B2" s="106"/>
      <c r="C2" s="106"/>
      <c r="D2" s="106"/>
      <c r="E2" s="106"/>
      <c r="F2" s="106"/>
      <c r="G2" s="106"/>
      <c r="H2" s="10"/>
    </row>
    <row r="3" spans="1:9" s="67" customFormat="1" ht="12.75">
      <c r="A3" s="68"/>
      <c r="B3" s="112">
        <v>2005</v>
      </c>
      <c r="C3" s="110">
        <v>2006</v>
      </c>
      <c r="D3" s="110">
        <v>2007</v>
      </c>
      <c r="E3" s="110">
        <v>2008</v>
      </c>
      <c r="F3" s="110">
        <v>2009</v>
      </c>
      <c r="G3" s="110">
        <v>2010</v>
      </c>
      <c r="H3" s="113">
        <v>2011</v>
      </c>
      <c r="I3" s="114">
        <v>2012</v>
      </c>
    </row>
    <row r="4" spans="1:9" s="67" customFormat="1" ht="12.75">
      <c r="A4" s="68"/>
      <c r="B4" s="91" t="s">
        <v>42</v>
      </c>
      <c r="C4" s="92"/>
      <c r="D4" s="92"/>
      <c r="E4" s="92"/>
      <c r="F4" s="92"/>
      <c r="G4" s="92"/>
      <c r="H4" s="93"/>
      <c r="I4" s="94"/>
    </row>
    <row r="5" spans="1:11" s="67" customFormat="1" ht="12.75">
      <c r="A5" s="68" t="s">
        <v>60</v>
      </c>
      <c r="B5" s="73">
        <v>429.2847</v>
      </c>
      <c r="C5" s="74">
        <v>439.9879999999999</v>
      </c>
      <c r="D5" s="74">
        <v>439.24830000000003</v>
      </c>
      <c r="E5" s="74">
        <v>461.80109999999996</v>
      </c>
      <c r="F5" s="74">
        <v>489.5616</v>
      </c>
      <c r="G5" s="74">
        <v>503.335</v>
      </c>
      <c r="H5" s="74">
        <v>506.5319</v>
      </c>
      <c r="I5" s="75">
        <v>522.4815000000001</v>
      </c>
      <c r="J5" s="67" t="s">
        <v>2</v>
      </c>
      <c r="K5" s="115" t="s">
        <v>2</v>
      </c>
    </row>
    <row r="6" spans="1:11" s="67" customFormat="1" ht="12.75">
      <c r="A6" s="10" t="s">
        <v>61</v>
      </c>
      <c r="B6" s="116">
        <v>267.7401749458148</v>
      </c>
      <c r="C6" s="117">
        <v>280.9533085986817</v>
      </c>
      <c r="D6" s="117">
        <v>279.7296811401767</v>
      </c>
      <c r="E6" s="117">
        <v>285.7272880350718</v>
      </c>
      <c r="F6" s="117">
        <v>308.1496607904623</v>
      </c>
      <c r="G6" s="117">
        <v>322.6801734939575</v>
      </c>
      <c r="H6" s="117">
        <v>331.9131536268514</v>
      </c>
      <c r="I6" s="118">
        <v>332.6781449353001</v>
      </c>
      <c r="J6" s="67" t="s">
        <v>2</v>
      </c>
      <c r="K6" s="115" t="s">
        <v>2</v>
      </c>
    </row>
    <row r="7" spans="1:11" s="67" customFormat="1" ht="12.75">
      <c r="A7" s="119" t="s">
        <v>227</v>
      </c>
      <c r="B7" s="116">
        <v>11.839296000000001</v>
      </c>
      <c r="C7" s="117">
        <v>20.394432000000005</v>
      </c>
      <c r="D7" s="117">
        <v>19.293120000000002</v>
      </c>
      <c r="E7" s="117">
        <v>19.782239999999998</v>
      </c>
      <c r="F7" s="117">
        <v>20.20896</v>
      </c>
      <c r="G7" s="117">
        <v>21.429119999999998</v>
      </c>
      <c r="H7" s="117">
        <v>21.283968</v>
      </c>
      <c r="I7" s="118">
        <v>22.612800000000004</v>
      </c>
      <c r="K7" s="115" t="s">
        <v>2</v>
      </c>
    </row>
    <row r="8" spans="1:11" s="67" customFormat="1" ht="12.75">
      <c r="A8" s="119" t="s">
        <v>62</v>
      </c>
      <c r="B8" s="116">
        <v>100.8895471619538</v>
      </c>
      <c r="C8" s="117">
        <v>115.48714041484104</v>
      </c>
      <c r="D8" s="117">
        <v>122.7005448795554</v>
      </c>
      <c r="E8" s="117">
        <v>137.08390802356092</v>
      </c>
      <c r="F8" s="117">
        <v>150.08956169323474</v>
      </c>
      <c r="G8" s="117">
        <v>157.09705657420648</v>
      </c>
      <c r="H8" s="117">
        <v>160.67584331462345</v>
      </c>
      <c r="I8" s="118">
        <v>162.63461449580038</v>
      </c>
      <c r="J8" s="67" t="s">
        <v>2</v>
      </c>
      <c r="K8" s="115" t="s">
        <v>2</v>
      </c>
    </row>
    <row r="9" spans="1:11" s="67" customFormat="1" ht="12.75">
      <c r="A9" s="101" t="s">
        <v>51</v>
      </c>
      <c r="B9" s="116">
        <v>84.91956319340714</v>
      </c>
      <c r="C9" s="117">
        <v>91.72036910142916</v>
      </c>
      <c r="D9" s="117">
        <v>90.12238793902995</v>
      </c>
      <c r="E9" s="117">
        <v>87.00015059689214</v>
      </c>
      <c r="F9" s="117">
        <v>92.06303971558603</v>
      </c>
      <c r="G9" s="117">
        <v>96.6677270789587</v>
      </c>
      <c r="H9" s="117">
        <v>97.78660840611585</v>
      </c>
      <c r="I9" s="118">
        <v>96.59324540652528</v>
      </c>
      <c r="K9" s="115" t="s">
        <v>2</v>
      </c>
    </row>
    <row r="10" spans="1:11" s="67" customFormat="1" ht="12.75">
      <c r="A10" s="101" t="s">
        <v>9</v>
      </c>
      <c r="B10" s="116">
        <v>16.7976</v>
      </c>
      <c r="C10" s="117">
        <v>17.8697</v>
      </c>
      <c r="D10" s="117">
        <v>18.0305</v>
      </c>
      <c r="E10" s="117">
        <v>14.007100000000001</v>
      </c>
      <c r="F10" s="117">
        <v>12.393600000000001</v>
      </c>
      <c r="G10" s="117">
        <v>15.485199999999999</v>
      </c>
      <c r="H10" s="117">
        <v>20.436</v>
      </c>
      <c r="I10" s="118">
        <v>18.903200000000002</v>
      </c>
      <c r="K10" s="115" t="s">
        <v>2</v>
      </c>
    </row>
    <row r="11" spans="1:11" s="67" customFormat="1" ht="12.75">
      <c r="A11" s="101" t="s">
        <v>43</v>
      </c>
      <c r="B11" s="116">
        <v>12.270334008756823</v>
      </c>
      <c r="C11" s="117">
        <v>13.502920419693954</v>
      </c>
      <c r="D11" s="117">
        <v>14.18020039707805</v>
      </c>
      <c r="E11" s="117">
        <v>15.050206659399267</v>
      </c>
      <c r="F11" s="117">
        <v>16.44103613276236</v>
      </c>
      <c r="G11" s="117">
        <v>17.30459657895904</v>
      </c>
      <c r="H11" s="117">
        <v>17.04379740429224</v>
      </c>
      <c r="I11" s="118">
        <v>16.55929874554</v>
      </c>
      <c r="K11" s="115" t="s">
        <v>2</v>
      </c>
    </row>
    <row r="12" spans="1:11" s="67" customFormat="1" ht="12.75">
      <c r="A12" s="101" t="s">
        <v>44</v>
      </c>
      <c r="B12" s="116">
        <v>41.02383458169697</v>
      </c>
      <c r="C12" s="117">
        <v>21.978746662717533</v>
      </c>
      <c r="D12" s="117">
        <v>15.402927924513303</v>
      </c>
      <c r="E12" s="117">
        <v>12.803682755219432</v>
      </c>
      <c r="F12" s="117">
        <v>16.95346324887914</v>
      </c>
      <c r="G12" s="117">
        <v>14.696473261833333</v>
      </c>
      <c r="H12" s="117">
        <v>14.686936501819844</v>
      </c>
      <c r="I12" s="118">
        <v>15.37498628743448</v>
      </c>
      <c r="K12" s="115" t="s">
        <v>2</v>
      </c>
    </row>
    <row r="13" spans="2:11" s="67" customFormat="1" ht="12.75">
      <c r="B13" s="120"/>
      <c r="C13" s="121"/>
      <c r="D13" s="121"/>
      <c r="E13" s="121"/>
      <c r="F13" s="121"/>
      <c r="G13" s="121"/>
      <c r="H13" s="121"/>
      <c r="I13" s="122"/>
      <c r="K13" s="115" t="s">
        <v>2</v>
      </c>
    </row>
    <row r="14" spans="1:11" s="67" customFormat="1" ht="12.75">
      <c r="A14" s="101" t="s">
        <v>63</v>
      </c>
      <c r="B14" s="123">
        <v>28.3</v>
      </c>
      <c r="C14" s="78">
        <v>30.3</v>
      </c>
      <c r="D14" s="78">
        <v>28.3</v>
      </c>
      <c r="E14" s="78">
        <v>29.3</v>
      </c>
      <c r="F14" s="78">
        <v>31.7</v>
      </c>
      <c r="G14" s="78">
        <v>32.9</v>
      </c>
      <c r="H14" s="78">
        <v>32.9</v>
      </c>
      <c r="I14" s="79">
        <v>37.9</v>
      </c>
      <c r="K14" s="115" t="s">
        <v>2</v>
      </c>
    </row>
    <row r="15" spans="1:9" s="67" customFormat="1" ht="12.75">
      <c r="A15" s="105"/>
      <c r="B15" s="125" t="s">
        <v>169</v>
      </c>
      <c r="C15" s="126"/>
      <c r="D15" s="126"/>
      <c r="E15" s="126"/>
      <c r="F15" s="126"/>
      <c r="G15" s="126"/>
      <c r="H15" s="78"/>
      <c r="I15" s="122"/>
    </row>
    <row r="16" spans="1:10" s="67" customFormat="1" ht="12.75">
      <c r="A16" s="68" t="s">
        <v>60</v>
      </c>
      <c r="B16" s="73">
        <v>429.2847</v>
      </c>
      <c r="C16" s="74">
        <v>435.97990069573035</v>
      </c>
      <c r="D16" s="74">
        <v>426.51552850206014</v>
      </c>
      <c r="E16" s="74">
        <v>434.91158254602544</v>
      </c>
      <c r="F16" s="74">
        <v>445.9919467672909</v>
      </c>
      <c r="G16" s="74">
        <v>448.63009297195083</v>
      </c>
      <c r="H16" s="74">
        <v>446.1564346102509</v>
      </c>
      <c r="I16" s="75">
        <v>486.84770100254167</v>
      </c>
      <c r="J16" s="67" t="s">
        <v>2</v>
      </c>
    </row>
    <row r="17" spans="1:10" s="67" customFormat="1" ht="12.75">
      <c r="A17" s="10" t="s">
        <v>61</v>
      </c>
      <c r="B17" s="116">
        <v>267.7401749458148</v>
      </c>
      <c r="C17" s="117">
        <v>278.39394615987294</v>
      </c>
      <c r="D17" s="117">
        <v>271.6209779052422</v>
      </c>
      <c r="E17" s="117">
        <v>269.0901061429198</v>
      </c>
      <c r="F17" s="117">
        <v>280.72517761119053</v>
      </c>
      <c r="G17" s="117">
        <v>287.6097156661058</v>
      </c>
      <c r="H17" s="117">
        <v>292.35116134324505</v>
      </c>
      <c r="I17" s="118">
        <v>309.98913843943035</v>
      </c>
      <c r="J17" s="67" t="s">
        <v>2</v>
      </c>
    </row>
    <row r="18" spans="1:10" s="67" customFormat="1" ht="12.75">
      <c r="A18" s="119" t="s">
        <v>227</v>
      </c>
      <c r="B18" s="116">
        <v>11.839296000000001</v>
      </c>
      <c r="C18" s="117">
        <v>20.208647595174938</v>
      </c>
      <c r="D18" s="117">
        <v>18.733857987051213</v>
      </c>
      <c r="E18" s="117">
        <v>18.630369881547022</v>
      </c>
      <c r="F18" s="117">
        <v>18.410417427637938</v>
      </c>
      <c r="G18" s="117">
        <v>19.100098538561973</v>
      </c>
      <c r="H18" s="117">
        <v>18.74705083182061</v>
      </c>
      <c r="I18" s="118">
        <v>21.07058277322791</v>
      </c>
      <c r="J18" s="67" t="s">
        <v>2</v>
      </c>
    </row>
    <row r="19" spans="1:11" s="67" customFormat="1" ht="12.75">
      <c r="A19" s="119" t="s">
        <v>62</v>
      </c>
      <c r="B19" s="116">
        <v>100.8895471619538</v>
      </c>
      <c r="C19" s="117">
        <v>114.43510279756785</v>
      </c>
      <c r="D19" s="117">
        <v>119.14374568278195</v>
      </c>
      <c r="E19" s="117">
        <v>129.1018565787753</v>
      </c>
      <c r="F19" s="117">
        <v>136.7319981980106</v>
      </c>
      <c r="G19" s="117">
        <v>140.02298091034018</v>
      </c>
      <c r="H19" s="117">
        <v>141.52427790085426</v>
      </c>
      <c r="I19" s="118">
        <v>151.5427592569594</v>
      </c>
      <c r="J19" s="67" t="s">
        <v>2</v>
      </c>
      <c r="K19" s="67" t="s">
        <v>2</v>
      </c>
    </row>
    <row r="20" spans="1:10" s="67" customFormat="1" ht="12.75">
      <c r="A20" s="101" t="s">
        <v>51</v>
      </c>
      <c r="B20" s="116">
        <v>84.91956319340713</v>
      </c>
      <c r="C20" s="117">
        <v>90.88483643330461</v>
      </c>
      <c r="D20" s="117">
        <v>87.509952620609</v>
      </c>
      <c r="E20" s="117">
        <v>81.93435047650797</v>
      </c>
      <c r="F20" s="117">
        <v>83.86967913347091</v>
      </c>
      <c r="G20" s="117">
        <v>86.16140619432468</v>
      </c>
      <c r="H20" s="117">
        <v>86.13105030325127</v>
      </c>
      <c r="I20" s="118">
        <v>90.00548241141773</v>
      </c>
      <c r="J20" s="67" t="s">
        <v>2</v>
      </c>
    </row>
    <row r="21" spans="1:10" s="67" customFormat="1" ht="12.75">
      <c r="A21" s="101" t="s">
        <v>9</v>
      </c>
      <c r="B21" s="116">
        <v>16.7976</v>
      </c>
      <c r="C21" s="117">
        <v>17.70691480554582</v>
      </c>
      <c r="D21" s="117">
        <v>17.507838360800474</v>
      </c>
      <c r="E21" s="117">
        <v>13.191501769658915</v>
      </c>
      <c r="F21" s="117">
        <v>11.290603248815057</v>
      </c>
      <c r="G21" s="117">
        <v>13.802192805366708</v>
      </c>
      <c r="H21" s="117">
        <v>18.000155365723437</v>
      </c>
      <c r="I21" s="118">
        <v>17.613981474159843</v>
      </c>
      <c r="J21" s="67" t="s">
        <v>2</v>
      </c>
    </row>
    <row r="22" spans="1:10" s="67" customFormat="1" ht="12.75">
      <c r="A22" s="101" t="s">
        <v>43</v>
      </c>
      <c r="B22" s="116">
        <v>12.270334008756823</v>
      </c>
      <c r="C22" s="117">
        <v>13.379914687856308</v>
      </c>
      <c r="D22" s="117">
        <v>13.76914985584433</v>
      </c>
      <c r="E22" s="117">
        <v>14.173870949818152</v>
      </c>
      <c r="F22" s="117">
        <v>14.977828554613064</v>
      </c>
      <c r="G22" s="117">
        <v>15.423848474794113</v>
      </c>
      <c r="H22" s="117">
        <v>15.012282310587892</v>
      </c>
      <c r="I22" s="118">
        <v>15.429936800595659</v>
      </c>
      <c r="J22" s="67" t="s">
        <v>2</v>
      </c>
    </row>
    <row r="23" spans="1:10" s="67" customFormat="1" ht="12.75">
      <c r="A23" s="101" t="s">
        <v>44</v>
      </c>
      <c r="B23" s="116">
        <v>41.02383458169697</v>
      </c>
      <c r="C23" s="117">
        <v>21.7785298404234</v>
      </c>
      <c r="D23" s="117">
        <v>14.956433398155283</v>
      </c>
      <c r="E23" s="117">
        <v>12.058156486612393</v>
      </c>
      <c r="F23" s="117">
        <v>15.444651048642966</v>
      </c>
      <c r="G23" s="117">
        <v>13.099188742718225</v>
      </c>
      <c r="H23" s="117">
        <v>12.936344631007628</v>
      </c>
      <c r="I23" s="118">
        <v>14.326395723069774</v>
      </c>
      <c r="J23" s="67" t="s">
        <v>2</v>
      </c>
    </row>
    <row r="24" spans="2:10" s="67" customFormat="1" ht="12.75">
      <c r="B24" s="116" t="s">
        <v>2</v>
      </c>
      <c r="C24" s="117" t="s">
        <v>2</v>
      </c>
      <c r="D24" s="117" t="s">
        <v>2</v>
      </c>
      <c r="E24" s="117" t="s">
        <v>2</v>
      </c>
      <c r="F24" s="117" t="s">
        <v>2</v>
      </c>
      <c r="G24" s="117" t="s">
        <v>2</v>
      </c>
      <c r="H24" s="117" t="s">
        <v>2</v>
      </c>
      <c r="I24" s="118" t="s">
        <v>2</v>
      </c>
      <c r="J24" s="67" t="s">
        <v>2</v>
      </c>
    </row>
    <row r="25" spans="1:10" s="67" customFormat="1" ht="12.75">
      <c r="A25" s="101" t="s">
        <v>63</v>
      </c>
      <c r="B25" s="76">
        <v>28.3</v>
      </c>
      <c r="C25" s="77">
        <v>30.023980179188147</v>
      </c>
      <c r="D25" s="77">
        <v>27.47964979399647</v>
      </c>
      <c r="E25" s="77">
        <v>27.593934636791783</v>
      </c>
      <c r="F25" s="77">
        <v>28.878786065988677</v>
      </c>
      <c r="G25" s="77">
        <v>29.324267254963754</v>
      </c>
      <c r="H25" s="77">
        <v>28.97852375867592</v>
      </c>
      <c r="I25" s="127">
        <v>35.31517932787348</v>
      </c>
      <c r="J25" s="67" t="s">
        <v>2</v>
      </c>
    </row>
    <row r="26" spans="1:8" ht="12.75">
      <c r="A26" s="250" t="s">
        <v>191</v>
      </c>
      <c r="B26" s="250"/>
      <c r="C26" s="250"/>
      <c r="D26" s="250"/>
      <c r="E26" s="250"/>
      <c r="F26" s="250"/>
      <c r="G26" s="250"/>
      <c r="H26" s="250"/>
    </row>
    <row r="29" ht="12.75">
      <c r="B29" t="s">
        <v>2</v>
      </c>
    </row>
    <row r="31" ht="12.75">
      <c r="B31" t="s">
        <v>2</v>
      </c>
    </row>
  </sheetData>
  <sheetProtection/>
  <mergeCells count="1">
    <mergeCell ref="A26:H26"/>
  </mergeCells>
  <printOptions/>
  <pageMargins left="0.75" right="0.75" top="1" bottom="1" header="0.5" footer="0.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2.75"/>
  <cols>
    <col min="1" max="1" width="29.421875" style="0" customWidth="1"/>
    <col min="8" max="8" width="9.140625" style="5" customWidth="1"/>
  </cols>
  <sheetData>
    <row r="1" spans="1:8" s="67" customFormat="1" ht="12.75">
      <c r="A1" s="68" t="s">
        <v>72</v>
      </c>
      <c r="B1" s="106" t="s">
        <v>34</v>
      </c>
      <c r="C1" s="106"/>
      <c r="D1" s="106"/>
      <c r="E1" s="106"/>
      <c r="F1" s="106"/>
      <c r="G1" s="106"/>
      <c r="H1" s="10"/>
    </row>
    <row r="2" spans="1:8" s="67" customFormat="1" ht="12.75">
      <c r="A2" s="68"/>
      <c r="B2" s="106"/>
      <c r="C2" s="106"/>
      <c r="D2" s="106"/>
      <c r="E2" s="106"/>
      <c r="F2" s="106"/>
      <c r="G2" s="106"/>
      <c r="H2" s="10"/>
    </row>
    <row r="3" spans="1:9" s="67" customFormat="1" ht="12.75">
      <c r="A3" s="68"/>
      <c r="B3" s="112">
        <v>2005</v>
      </c>
      <c r="C3" s="110">
        <v>2006</v>
      </c>
      <c r="D3" s="110">
        <v>2007</v>
      </c>
      <c r="E3" s="110">
        <v>2008</v>
      </c>
      <c r="F3" s="110">
        <v>2009</v>
      </c>
      <c r="G3" s="110">
        <v>2010</v>
      </c>
      <c r="H3" s="113">
        <v>2011</v>
      </c>
      <c r="I3" s="114">
        <v>2012</v>
      </c>
    </row>
    <row r="4" spans="1:9" s="67" customFormat="1" ht="12.75">
      <c r="A4" s="68"/>
      <c r="B4" s="251" t="s">
        <v>228</v>
      </c>
      <c r="C4" s="252"/>
      <c r="D4" s="252"/>
      <c r="E4" s="252"/>
      <c r="F4" s="252"/>
      <c r="G4" s="252"/>
      <c r="H4" s="252"/>
      <c r="I4" s="253"/>
    </row>
    <row r="5" spans="1:9" s="67" customFormat="1" ht="12.75">
      <c r="A5" s="10" t="s">
        <v>229</v>
      </c>
      <c r="B5" s="85" t="s">
        <v>3</v>
      </c>
      <c r="C5" s="86">
        <v>598.534</v>
      </c>
      <c r="D5" s="86">
        <v>611.409</v>
      </c>
      <c r="E5" s="86">
        <v>655.96</v>
      </c>
      <c r="F5" s="86">
        <v>783.077</v>
      </c>
      <c r="G5" s="86">
        <v>770.374</v>
      </c>
      <c r="H5" s="128">
        <v>772.031</v>
      </c>
      <c r="I5" s="129">
        <v>858.914</v>
      </c>
    </row>
    <row r="6" spans="1:9" s="67" customFormat="1" ht="12.75">
      <c r="A6" s="10" t="s">
        <v>37</v>
      </c>
      <c r="B6" s="85">
        <v>140.4027455802396</v>
      </c>
      <c r="C6" s="86">
        <v>166.2549153718684</v>
      </c>
      <c r="D6" s="86">
        <v>168.55731945039332</v>
      </c>
      <c r="E6" s="86">
        <v>183.09717479189072</v>
      </c>
      <c r="F6" s="86">
        <v>193.29921620494775</v>
      </c>
      <c r="G6" s="86">
        <v>197.14267630270672</v>
      </c>
      <c r="H6" s="128">
        <v>185.50211600958946</v>
      </c>
      <c r="I6" s="129">
        <v>204.38331409568661</v>
      </c>
    </row>
    <row r="7" spans="1:9" s="67" customFormat="1" ht="12.75">
      <c r="A7" s="10" t="s">
        <v>38</v>
      </c>
      <c r="B7" s="85">
        <v>108.76038668201662</v>
      </c>
      <c r="C7" s="86">
        <v>130.48425503104247</v>
      </c>
      <c r="D7" s="86">
        <v>115.7610711636702</v>
      </c>
      <c r="E7" s="86">
        <v>116.31271273947505</v>
      </c>
      <c r="F7" s="86">
        <v>120.81883373781436</v>
      </c>
      <c r="G7" s="86">
        <v>119.05334238630087</v>
      </c>
      <c r="H7" s="128">
        <v>117.88996254848063</v>
      </c>
      <c r="I7" s="129">
        <v>124.72987997138969</v>
      </c>
    </row>
    <row r="8" spans="1:9" s="67" customFormat="1" ht="12.75">
      <c r="A8" s="10"/>
      <c r="B8" s="85"/>
      <c r="C8" s="86"/>
      <c r="D8" s="86"/>
      <c r="E8" s="86"/>
      <c r="F8" s="86"/>
      <c r="G8" s="86"/>
      <c r="H8" s="128"/>
      <c r="I8" s="129"/>
    </row>
    <row r="9" spans="1:9" s="67" customFormat="1" ht="12.75">
      <c r="A9" s="130"/>
      <c r="B9" s="254" t="s">
        <v>35</v>
      </c>
      <c r="C9" s="255"/>
      <c r="D9" s="255"/>
      <c r="E9" s="255"/>
      <c r="F9" s="255"/>
      <c r="G9" s="255"/>
      <c r="H9" s="255"/>
      <c r="I9" s="253"/>
    </row>
    <row r="10" spans="1:9" s="67" customFormat="1" ht="12.75">
      <c r="A10" s="10" t="s">
        <v>227</v>
      </c>
      <c r="B10" s="85" t="s">
        <v>3</v>
      </c>
      <c r="C10" s="128">
        <v>100</v>
      </c>
      <c r="D10" s="128">
        <v>90.75007059890767</v>
      </c>
      <c r="E10" s="128">
        <v>84.11930876184155</v>
      </c>
      <c r="F10" s="128">
        <v>69.63230030762043</v>
      </c>
      <c r="G10" s="128">
        <v>73.43203535663177</v>
      </c>
      <c r="H10" s="128">
        <v>71.92001889656474</v>
      </c>
      <c r="I10" s="129">
        <v>67.64396787769223</v>
      </c>
    </row>
    <row r="11" spans="1:9" s="67" customFormat="1" ht="12.75">
      <c r="A11" s="10" t="s">
        <v>17</v>
      </c>
      <c r="B11" s="131">
        <v>100</v>
      </c>
      <c r="C11" s="128">
        <v>95.78868200586736</v>
      </c>
      <c r="D11" s="128">
        <v>98.36782325542542</v>
      </c>
      <c r="E11" s="128">
        <v>98.1251361692729</v>
      </c>
      <c r="F11" s="128">
        <v>98.43952181035007</v>
      </c>
      <c r="G11" s="128">
        <v>98.84349627119855</v>
      </c>
      <c r="H11" s="128">
        <v>103.96594490953945</v>
      </c>
      <c r="I11" s="129">
        <v>93.56773660738496</v>
      </c>
    </row>
    <row r="12" spans="1:9" s="67" customFormat="1" ht="12.75">
      <c r="A12" s="10" t="s">
        <v>18</v>
      </c>
      <c r="B12" s="88">
        <v>100</v>
      </c>
      <c r="C12" s="89">
        <v>89.20646111687469</v>
      </c>
      <c r="D12" s="89">
        <v>96.81840045586434</v>
      </c>
      <c r="E12" s="89">
        <v>90.21979206896955</v>
      </c>
      <c r="F12" s="89">
        <v>88.90646317345804</v>
      </c>
      <c r="G12" s="89">
        <v>92.69027636249909</v>
      </c>
      <c r="H12" s="89">
        <v>94.47931070616579</v>
      </c>
      <c r="I12" s="90">
        <v>88.5577495968157</v>
      </c>
    </row>
    <row r="13" spans="1:9" s="9" customFormat="1" ht="12.75" customHeight="1">
      <c r="A13" s="8" t="s">
        <v>10</v>
      </c>
      <c r="B13" s="258" t="s">
        <v>39</v>
      </c>
      <c r="C13" s="258"/>
      <c r="D13" s="258"/>
      <c r="E13" s="258"/>
      <c r="F13" s="258"/>
      <c r="G13" s="258"/>
      <c r="H13" s="258"/>
      <c r="I13" s="258"/>
    </row>
    <row r="14" spans="1:9" s="9" customFormat="1" ht="12.75">
      <c r="A14" s="8" t="s">
        <v>11</v>
      </c>
      <c r="B14" s="257" t="s">
        <v>36</v>
      </c>
      <c r="C14" s="257"/>
      <c r="D14" s="257"/>
      <c r="E14" s="257"/>
      <c r="F14" s="257"/>
      <c r="G14" s="257"/>
      <c r="H14" s="257"/>
      <c r="I14" s="257"/>
    </row>
    <row r="15" spans="1:9" s="9" customFormat="1" ht="26.25" customHeight="1">
      <c r="A15" s="256" t="s">
        <v>192</v>
      </c>
      <c r="B15" s="256"/>
      <c r="C15" s="256"/>
      <c r="D15" s="256"/>
      <c r="E15" s="256"/>
      <c r="F15" s="256"/>
      <c r="G15" s="256"/>
      <c r="H15" s="256"/>
      <c r="I15" s="256"/>
    </row>
    <row r="16" ht="12.75">
      <c r="A16" s="2" t="s">
        <v>2</v>
      </c>
    </row>
  </sheetData>
  <sheetProtection/>
  <mergeCells count="5">
    <mergeCell ref="B4:I4"/>
    <mergeCell ref="B9:I9"/>
    <mergeCell ref="A15:I15"/>
    <mergeCell ref="B14:I14"/>
    <mergeCell ref="B13:I13"/>
  </mergeCells>
  <printOptions/>
  <pageMargins left="0.75" right="0.75" top="1" bottom="1" header="0.5" footer="0.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140625" defaultRowHeight="12.75"/>
  <cols>
    <col min="1" max="1" width="33.140625" style="0" customWidth="1"/>
  </cols>
  <sheetData>
    <row r="1" spans="1:2" s="67" customFormat="1" ht="12.75">
      <c r="A1" s="67" t="s">
        <v>73</v>
      </c>
      <c r="B1" s="67" t="s">
        <v>158</v>
      </c>
    </row>
    <row r="2" s="67" customFormat="1" ht="12.75"/>
    <row r="3" spans="1:2" s="67" customFormat="1" ht="12.75">
      <c r="A3" s="132"/>
      <c r="B3" s="133" t="s">
        <v>48</v>
      </c>
    </row>
    <row r="4" spans="1:2" s="67" customFormat="1" ht="12.75">
      <c r="A4" s="132" t="s">
        <v>40</v>
      </c>
      <c r="B4" s="134"/>
    </row>
    <row r="5" spans="1:2" s="67" customFormat="1" ht="12.75">
      <c r="A5" s="135" t="s">
        <v>78</v>
      </c>
      <c r="B5" s="136">
        <v>1287</v>
      </c>
    </row>
    <row r="6" spans="1:2" s="67" customFormat="1" ht="12.75">
      <c r="A6" s="135" t="s">
        <v>80</v>
      </c>
      <c r="B6" s="136">
        <v>1079</v>
      </c>
    </row>
    <row r="7" spans="1:2" s="67" customFormat="1" ht="12.75">
      <c r="A7" s="135" t="s">
        <v>81</v>
      </c>
      <c r="B7" s="136">
        <v>1014</v>
      </c>
    </row>
    <row r="8" spans="1:2" s="67" customFormat="1" ht="12.75">
      <c r="A8" s="135" t="s">
        <v>82</v>
      </c>
      <c r="B8" s="137">
        <v>977</v>
      </c>
    </row>
    <row r="9" spans="1:2" s="67" customFormat="1" ht="12.75">
      <c r="A9" s="135" t="s">
        <v>83</v>
      </c>
      <c r="B9" s="137">
        <v>969</v>
      </c>
    </row>
    <row r="10" spans="1:2" s="67" customFormat="1" ht="12.75">
      <c r="A10" s="135" t="s">
        <v>193</v>
      </c>
      <c r="B10" s="137">
        <v>869</v>
      </c>
    </row>
    <row r="11" spans="1:2" s="67" customFormat="1" ht="12.75">
      <c r="A11" s="135" t="s">
        <v>84</v>
      </c>
      <c r="B11" s="137">
        <v>861</v>
      </c>
    </row>
    <row r="12" spans="1:2" s="67" customFormat="1" ht="12.75">
      <c r="A12" s="135" t="s">
        <v>85</v>
      </c>
      <c r="B12" s="137">
        <v>834</v>
      </c>
    </row>
    <row r="13" spans="1:2" s="67" customFormat="1" ht="12.75">
      <c r="A13" s="135" t="s">
        <v>86</v>
      </c>
      <c r="B13" s="137">
        <v>815</v>
      </c>
    </row>
    <row r="14" spans="1:2" s="67" customFormat="1" ht="12.75">
      <c r="A14" s="135" t="s">
        <v>87</v>
      </c>
      <c r="B14" s="137">
        <v>774</v>
      </c>
    </row>
    <row r="15" spans="1:2" s="67" customFormat="1" ht="12.75">
      <c r="A15" s="132"/>
      <c r="B15" s="137"/>
    </row>
    <row r="16" spans="1:2" s="67" customFormat="1" ht="12.75">
      <c r="A16" s="132" t="s">
        <v>41</v>
      </c>
      <c r="B16" s="137"/>
    </row>
    <row r="17" spans="1:2" s="67" customFormat="1" ht="12.75">
      <c r="A17" s="135" t="s">
        <v>79</v>
      </c>
      <c r="B17" s="136">
        <v>1081</v>
      </c>
    </row>
    <row r="18" spans="1:2" s="67" customFormat="1" ht="12.75">
      <c r="A18" s="135" t="s">
        <v>94</v>
      </c>
      <c r="B18" s="136">
        <v>965</v>
      </c>
    </row>
    <row r="19" spans="1:2" s="67" customFormat="1" ht="12.75">
      <c r="A19" s="135" t="s">
        <v>95</v>
      </c>
      <c r="B19" s="137">
        <v>959</v>
      </c>
    </row>
    <row r="20" spans="1:2" s="67" customFormat="1" ht="12.75">
      <c r="A20" s="135" t="s">
        <v>96</v>
      </c>
      <c r="B20" s="137">
        <v>874</v>
      </c>
    </row>
    <row r="21" spans="1:2" s="67" customFormat="1" ht="12.75">
      <c r="A21" s="135" t="s">
        <v>97</v>
      </c>
      <c r="B21" s="137">
        <v>846</v>
      </c>
    </row>
    <row r="22" spans="1:2" s="67" customFormat="1" ht="12.75">
      <c r="A22" s="135" t="s">
        <v>98</v>
      </c>
      <c r="B22" s="137">
        <v>834</v>
      </c>
    </row>
    <row r="23" spans="1:2" s="67" customFormat="1" ht="12.75">
      <c r="A23" s="135" t="s">
        <v>99</v>
      </c>
      <c r="B23" s="137">
        <v>802</v>
      </c>
    </row>
    <row r="24" spans="1:2" s="67" customFormat="1" ht="12.75">
      <c r="A24" s="135" t="s">
        <v>100</v>
      </c>
      <c r="B24" s="138">
        <v>802</v>
      </c>
    </row>
    <row r="25" spans="1:2" ht="12.75">
      <c r="A25" s="38" t="s">
        <v>194</v>
      </c>
      <c r="B25" s="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
    </sheetView>
  </sheetViews>
  <sheetFormatPr defaultColWidth="9.140625" defaultRowHeight="12.75"/>
  <cols>
    <col min="1" max="1" width="45.57421875" style="0" customWidth="1"/>
  </cols>
  <sheetData>
    <row r="1" spans="1:2" s="67" customFormat="1" ht="12.75">
      <c r="A1" s="67" t="s">
        <v>74</v>
      </c>
      <c r="B1" s="67" t="s">
        <v>153</v>
      </c>
    </row>
    <row r="2" s="67" customFormat="1" ht="12.75"/>
    <row r="3" spans="2:10" s="67" customFormat="1" ht="12.75">
      <c r="B3" s="102">
        <v>2004</v>
      </c>
      <c r="C3" s="93">
        <v>2005</v>
      </c>
      <c r="D3" s="93">
        <v>2006</v>
      </c>
      <c r="E3" s="93">
        <v>2007</v>
      </c>
      <c r="F3" s="93">
        <v>2008</v>
      </c>
      <c r="G3" s="93">
        <v>2009</v>
      </c>
      <c r="H3" s="93">
        <v>2010</v>
      </c>
      <c r="I3" s="93">
        <v>2011</v>
      </c>
      <c r="J3" s="94">
        <v>2012</v>
      </c>
    </row>
    <row r="4" spans="1:10" s="67" customFormat="1" ht="12.75">
      <c r="A4" s="67" t="s">
        <v>159</v>
      </c>
      <c r="B4" s="69" t="s">
        <v>3</v>
      </c>
      <c r="C4" s="70" t="s">
        <v>3</v>
      </c>
      <c r="D4" s="70" t="s">
        <v>3</v>
      </c>
      <c r="E4" s="70">
        <v>49</v>
      </c>
      <c r="F4" s="70">
        <v>45</v>
      </c>
      <c r="G4" s="70">
        <v>45</v>
      </c>
      <c r="H4" s="70">
        <v>44</v>
      </c>
      <c r="I4" s="70">
        <v>39</v>
      </c>
      <c r="J4" s="139">
        <v>37</v>
      </c>
    </row>
    <row r="5" spans="1:10" s="67" customFormat="1" ht="12.75">
      <c r="A5" s="67" t="s">
        <v>160</v>
      </c>
      <c r="B5" s="140">
        <v>1717</v>
      </c>
      <c r="C5" s="141">
        <v>2033</v>
      </c>
      <c r="D5" s="141">
        <v>2790</v>
      </c>
      <c r="E5" s="141">
        <v>2880</v>
      </c>
      <c r="F5" s="141">
        <v>2988</v>
      </c>
      <c r="G5" s="141">
        <v>3209</v>
      </c>
      <c r="H5" s="141">
        <v>3108</v>
      </c>
      <c r="I5" s="141">
        <v>3104</v>
      </c>
      <c r="J5" s="142" t="s">
        <v>3</v>
      </c>
    </row>
    <row r="6" spans="1:10" s="67" customFormat="1" ht="12.75">
      <c r="A6" s="67" t="s">
        <v>161</v>
      </c>
      <c r="B6" s="143" t="s">
        <v>3</v>
      </c>
      <c r="C6" s="144" t="s">
        <v>3</v>
      </c>
      <c r="D6" s="144" t="s">
        <v>3</v>
      </c>
      <c r="E6" s="144" t="s">
        <v>3</v>
      </c>
      <c r="F6" s="144">
        <v>129</v>
      </c>
      <c r="G6" s="144">
        <v>134</v>
      </c>
      <c r="H6" s="144">
        <v>140</v>
      </c>
      <c r="I6" s="144">
        <v>143</v>
      </c>
      <c r="J6" s="142" t="s">
        <v>3</v>
      </c>
    </row>
    <row r="7" spans="1:10" s="67" customFormat="1" ht="12.75">
      <c r="A7" s="67" t="s">
        <v>162</v>
      </c>
      <c r="B7" s="143">
        <v>166</v>
      </c>
      <c r="C7" s="144" t="s">
        <v>3</v>
      </c>
      <c r="D7" s="144">
        <v>179</v>
      </c>
      <c r="E7" s="144" t="s">
        <v>3</v>
      </c>
      <c r="F7" s="144">
        <v>191</v>
      </c>
      <c r="G7" s="144">
        <v>188</v>
      </c>
      <c r="H7" s="144">
        <v>197</v>
      </c>
      <c r="I7" s="144">
        <v>202</v>
      </c>
      <c r="J7" s="142">
        <v>205</v>
      </c>
    </row>
    <row r="8" spans="1:10" s="67" customFormat="1" ht="12.75">
      <c r="A8" s="67" t="s">
        <v>163</v>
      </c>
      <c r="B8" s="143">
        <v>100</v>
      </c>
      <c r="C8" s="144" t="s">
        <v>3</v>
      </c>
      <c r="D8" s="144">
        <v>105</v>
      </c>
      <c r="E8" s="144" t="s">
        <v>3</v>
      </c>
      <c r="F8" s="144">
        <v>107</v>
      </c>
      <c r="G8" s="144">
        <v>104</v>
      </c>
      <c r="H8" s="144">
        <v>108</v>
      </c>
      <c r="I8" s="144">
        <v>108</v>
      </c>
      <c r="J8" s="142">
        <v>107</v>
      </c>
    </row>
    <row r="9" spans="1:10" s="67" customFormat="1" ht="12.75">
      <c r="A9" s="67" t="s">
        <v>164</v>
      </c>
      <c r="B9" s="143" t="s">
        <v>3</v>
      </c>
      <c r="C9" s="144" t="s">
        <v>3</v>
      </c>
      <c r="D9" s="144" t="s">
        <v>3</v>
      </c>
      <c r="E9" s="144">
        <v>79.2</v>
      </c>
      <c r="F9" s="144">
        <v>83.7</v>
      </c>
      <c r="G9" s="144">
        <v>84.6</v>
      </c>
      <c r="H9" s="144">
        <v>92.7</v>
      </c>
      <c r="I9" s="144">
        <v>82.8</v>
      </c>
      <c r="J9" s="142" t="s">
        <v>3</v>
      </c>
    </row>
    <row r="10" spans="1:10" s="67" customFormat="1" ht="12.75">
      <c r="A10" s="67" t="s">
        <v>165</v>
      </c>
      <c r="B10" s="143" t="s">
        <v>3</v>
      </c>
      <c r="C10" s="144" t="s">
        <v>3</v>
      </c>
      <c r="D10" s="144" t="s">
        <v>3</v>
      </c>
      <c r="E10" s="86" t="s">
        <v>3</v>
      </c>
      <c r="F10" s="86">
        <v>385.452</v>
      </c>
      <c r="G10" s="86">
        <v>430.006</v>
      </c>
      <c r="H10" s="86">
        <v>435.12</v>
      </c>
      <c r="I10" s="86">
        <v>443.872</v>
      </c>
      <c r="J10" s="142" t="s">
        <v>3</v>
      </c>
    </row>
    <row r="11" spans="1:10" s="67" customFormat="1" ht="12.75">
      <c r="A11" s="67" t="s">
        <v>166</v>
      </c>
      <c r="B11" s="145" t="s">
        <v>3</v>
      </c>
      <c r="C11" s="146" t="s">
        <v>3</v>
      </c>
      <c r="D11" s="146" t="s">
        <v>3</v>
      </c>
      <c r="E11" s="147">
        <v>228.096</v>
      </c>
      <c r="F11" s="147">
        <v>250.0956</v>
      </c>
      <c r="G11" s="147">
        <v>271.4814</v>
      </c>
      <c r="H11" s="147">
        <v>288.1116</v>
      </c>
      <c r="I11" s="147">
        <v>257.0112</v>
      </c>
      <c r="J11" s="148" t="s">
        <v>3</v>
      </c>
    </row>
    <row r="12" spans="1:5" ht="12.75">
      <c r="A12" s="2" t="s">
        <v>230</v>
      </c>
      <c r="B12" s="24"/>
      <c r="C12" s="24"/>
      <c r="D12" s="24"/>
      <c r="E12" s="24"/>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1"/>
  <sheetViews>
    <sheetView zoomScalePageLayoutView="0" workbookViewId="0" topLeftCell="A1">
      <selection activeCell="A1" sqref="A1"/>
    </sheetView>
  </sheetViews>
  <sheetFormatPr defaultColWidth="9.140625" defaultRowHeight="12.75"/>
  <cols>
    <col min="1" max="1" width="38.8515625" style="0" customWidth="1"/>
    <col min="12" max="12" width="9.140625" style="177" customWidth="1"/>
  </cols>
  <sheetData>
    <row r="1" spans="1:16" s="67" customFormat="1" ht="12.75">
      <c r="A1" s="149" t="s">
        <v>75</v>
      </c>
      <c r="B1" s="149" t="s">
        <v>197</v>
      </c>
      <c r="C1" s="149"/>
      <c r="D1" s="149"/>
      <c r="E1" s="149"/>
      <c r="F1" s="149"/>
      <c r="G1" s="149"/>
      <c r="H1" s="149"/>
      <c r="I1" s="149"/>
      <c r="J1" s="149"/>
      <c r="K1" s="149"/>
      <c r="L1" s="178"/>
      <c r="M1" s="149"/>
      <c r="N1" s="149"/>
      <c r="O1" s="149"/>
      <c r="P1" s="149"/>
    </row>
    <row r="2" spans="1:16" s="67" customFormat="1" ht="12.75">
      <c r="A2" s="149"/>
      <c r="B2" s="149"/>
      <c r="C2" s="149"/>
      <c r="D2" s="149"/>
      <c r="E2" s="149"/>
      <c r="F2" s="149"/>
      <c r="G2" s="149"/>
      <c r="H2" s="149"/>
      <c r="I2" s="149"/>
      <c r="J2" s="149"/>
      <c r="K2" s="149"/>
      <c r="L2" s="178"/>
      <c r="M2" s="149"/>
      <c r="N2" s="149"/>
      <c r="O2" s="149"/>
      <c r="P2" s="149"/>
    </row>
    <row r="3" spans="1:16" s="67" customFormat="1" ht="12.75">
      <c r="A3" s="150"/>
      <c r="B3" s="151">
        <v>2005</v>
      </c>
      <c r="C3" s="152">
        <v>2006</v>
      </c>
      <c r="D3" s="152">
        <v>2007</v>
      </c>
      <c r="E3" s="152">
        <v>2008</v>
      </c>
      <c r="F3" s="153">
        <v>2009</v>
      </c>
      <c r="G3" s="153">
        <v>2010</v>
      </c>
      <c r="H3" s="153">
        <v>2011</v>
      </c>
      <c r="I3" s="154">
        <v>2012</v>
      </c>
      <c r="J3" s="149"/>
      <c r="K3" s="149"/>
      <c r="L3" s="178"/>
      <c r="M3" s="149"/>
      <c r="N3" s="149"/>
      <c r="O3" s="149"/>
      <c r="P3" s="149"/>
    </row>
    <row r="4" spans="1:16" s="67" customFormat="1" ht="12.75">
      <c r="A4" s="150"/>
      <c r="B4" s="263" t="s">
        <v>27</v>
      </c>
      <c r="C4" s="264"/>
      <c r="D4" s="264"/>
      <c r="E4" s="264"/>
      <c r="F4" s="264"/>
      <c r="G4" s="264"/>
      <c r="H4" s="264"/>
      <c r="I4" s="265"/>
      <c r="J4" s="149"/>
      <c r="K4" s="149"/>
      <c r="L4" s="178"/>
      <c r="M4" s="149"/>
      <c r="N4" s="149"/>
      <c r="O4" s="149"/>
      <c r="P4" s="149"/>
    </row>
    <row r="5" spans="1:16" s="67" customFormat="1" ht="12.75">
      <c r="A5" s="150" t="s">
        <v>170</v>
      </c>
      <c r="B5" s="155">
        <v>321.611598</v>
      </c>
      <c r="C5" s="156">
        <v>308.430134</v>
      </c>
      <c r="D5" s="156">
        <v>312.15603399999986</v>
      </c>
      <c r="E5" s="156">
        <v>354.641089</v>
      </c>
      <c r="F5" s="156">
        <v>400.478349</v>
      </c>
      <c r="G5" s="156">
        <v>427.45189</v>
      </c>
      <c r="H5" s="157">
        <v>427.702566</v>
      </c>
      <c r="I5" s="158">
        <v>444.071553</v>
      </c>
      <c r="J5" s="149" t="s">
        <v>2</v>
      </c>
      <c r="K5" s="149"/>
      <c r="L5" s="179"/>
      <c r="M5" s="149"/>
      <c r="N5" s="149"/>
      <c r="O5" s="149"/>
      <c r="P5" s="149"/>
    </row>
    <row r="6" spans="1:16" s="67" customFormat="1" ht="12.75">
      <c r="A6" s="135" t="s">
        <v>195</v>
      </c>
      <c r="B6" s="155">
        <v>211.304356</v>
      </c>
      <c r="C6" s="156">
        <v>231.197384</v>
      </c>
      <c r="D6" s="156">
        <v>232.302246</v>
      </c>
      <c r="E6" s="156">
        <v>254.740198</v>
      </c>
      <c r="F6" s="156">
        <v>309.100717</v>
      </c>
      <c r="G6" s="156">
        <v>343.456866</v>
      </c>
      <c r="H6" s="156">
        <v>373.771277</v>
      </c>
      <c r="I6" s="159">
        <v>386.707176</v>
      </c>
      <c r="J6" s="149"/>
      <c r="K6" s="149"/>
      <c r="L6" s="179"/>
      <c r="M6" s="149"/>
      <c r="N6" s="149"/>
      <c r="O6" s="149"/>
      <c r="P6" s="149"/>
    </row>
    <row r="7" spans="1:16" s="67" customFormat="1" ht="12.75">
      <c r="A7" s="135" t="s">
        <v>196</v>
      </c>
      <c r="B7" s="155">
        <v>110.30724200000002</v>
      </c>
      <c r="C7" s="156">
        <v>77.23275</v>
      </c>
      <c r="D7" s="156">
        <v>79.85378799999998</v>
      </c>
      <c r="E7" s="156">
        <v>99.90089099999999</v>
      </c>
      <c r="F7" s="156">
        <v>91.377632</v>
      </c>
      <c r="G7" s="156">
        <v>83.99502399999999</v>
      </c>
      <c r="H7" s="160">
        <v>53.931289</v>
      </c>
      <c r="I7" s="161">
        <v>57.364377</v>
      </c>
      <c r="J7" s="149"/>
      <c r="K7" s="149"/>
      <c r="L7" s="179"/>
      <c r="M7" s="149"/>
      <c r="N7" s="149"/>
      <c r="O7" s="149"/>
      <c r="P7" s="149"/>
    </row>
    <row r="8" spans="1:12" s="67" customFormat="1" ht="12.75">
      <c r="A8" s="150"/>
      <c r="B8" s="266" t="s">
        <v>28</v>
      </c>
      <c r="C8" s="267"/>
      <c r="D8" s="267"/>
      <c r="E8" s="267"/>
      <c r="F8" s="267"/>
      <c r="G8" s="267"/>
      <c r="H8" s="267"/>
      <c r="I8" s="268"/>
      <c r="J8" s="149"/>
      <c r="K8" s="149"/>
      <c r="L8" s="179"/>
    </row>
    <row r="9" spans="1:12" s="67" customFormat="1" ht="12.75">
      <c r="A9" s="67" t="s">
        <v>90</v>
      </c>
      <c r="B9" s="162">
        <v>100</v>
      </c>
      <c r="C9" s="89">
        <v>99.15195328791879</v>
      </c>
      <c r="D9" s="89">
        <v>98.49854024746278</v>
      </c>
      <c r="E9" s="89">
        <v>99.81926873349089</v>
      </c>
      <c r="F9" s="89">
        <v>100.44487696371472</v>
      </c>
      <c r="G9" s="89">
        <v>102.72487140275267</v>
      </c>
      <c r="H9" s="89">
        <v>106.08925344084525</v>
      </c>
      <c r="I9" s="90">
        <v>105.89461976922007</v>
      </c>
      <c r="J9" s="149" t="s">
        <v>2</v>
      </c>
      <c r="K9" s="149"/>
      <c r="L9" s="179"/>
    </row>
    <row r="10" spans="2:12" s="67" customFormat="1" ht="12.75">
      <c r="B10" s="269" t="s">
        <v>101</v>
      </c>
      <c r="C10" s="270"/>
      <c r="D10" s="270"/>
      <c r="E10" s="270"/>
      <c r="F10" s="270"/>
      <c r="G10" s="270"/>
      <c r="H10" s="270"/>
      <c r="I10" s="271"/>
      <c r="J10" s="149" t="s">
        <v>2</v>
      </c>
      <c r="K10" s="149"/>
      <c r="L10" s="179"/>
    </row>
    <row r="11" spans="1:12" s="67" customFormat="1" ht="12.75">
      <c r="A11" s="150" t="s">
        <v>170</v>
      </c>
      <c r="B11" s="163">
        <v>322</v>
      </c>
      <c r="C11" s="164">
        <v>310.63432417274265</v>
      </c>
      <c r="D11" s="164">
        <v>316.7559633027524</v>
      </c>
      <c r="E11" s="164">
        <v>355.64275766016715</v>
      </c>
      <c r="F11" s="164">
        <v>398.2283737024222</v>
      </c>
      <c r="G11" s="164">
        <v>415.6734334822033</v>
      </c>
      <c r="H11" s="164">
        <v>403.4338880880619</v>
      </c>
      <c r="I11" s="165">
        <v>419.28475777865305</v>
      </c>
      <c r="J11" s="149" t="s">
        <v>2</v>
      </c>
      <c r="K11" s="149"/>
      <c r="L11" s="179"/>
    </row>
    <row r="12" spans="1:12" s="67" customFormat="1" ht="12.75">
      <c r="A12" s="135" t="s">
        <v>195</v>
      </c>
      <c r="B12" s="32">
        <v>211</v>
      </c>
      <c r="C12" s="128">
        <v>232.97574312955697</v>
      </c>
      <c r="D12" s="128">
        <v>235.53648553281587</v>
      </c>
      <c r="E12" s="128">
        <v>255.46169916434542</v>
      </c>
      <c r="F12" s="128">
        <v>307.6314186851211</v>
      </c>
      <c r="G12" s="128">
        <v>333.90161050209775</v>
      </c>
      <c r="H12" s="128">
        <v>352.53335080592325</v>
      </c>
      <c r="I12" s="129">
        <v>365.45766049625837</v>
      </c>
      <c r="J12" s="149"/>
      <c r="K12" s="149"/>
      <c r="L12" s="179"/>
    </row>
    <row r="13" spans="1:12" s="67" customFormat="1" ht="12.75">
      <c r="A13" s="135" t="s">
        <v>196</v>
      </c>
      <c r="B13" s="166">
        <v>110</v>
      </c>
      <c r="C13" s="167">
        <v>77.65858104318566</v>
      </c>
      <c r="D13" s="167">
        <v>81.2194777699365</v>
      </c>
      <c r="E13" s="167">
        <v>100.18105849582173</v>
      </c>
      <c r="F13" s="167">
        <v>90.59695501730104</v>
      </c>
      <c r="G13" s="167">
        <v>81.77182298010557</v>
      </c>
      <c r="H13" s="168">
        <v>50.90053728213865</v>
      </c>
      <c r="I13" s="169">
        <v>53.82709728239465</v>
      </c>
      <c r="J13" s="149" t="s">
        <v>2</v>
      </c>
      <c r="K13" s="149"/>
      <c r="L13" s="179"/>
    </row>
    <row r="14" spans="1:12" s="67" customFormat="1" ht="12.75">
      <c r="A14" s="150"/>
      <c r="B14" s="260" t="s">
        <v>64</v>
      </c>
      <c r="C14" s="261"/>
      <c r="D14" s="261"/>
      <c r="E14" s="261"/>
      <c r="F14" s="261"/>
      <c r="G14" s="261"/>
      <c r="H14" s="261"/>
      <c r="I14" s="262"/>
      <c r="J14" s="149"/>
      <c r="K14" s="149"/>
      <c r="L14" s="179"/>
    </row>
    <row r="15" spans="1:12" s="67" customFormat="1" ht="12.75">
      <c r="A15" s="170" t="s">
        <v>65</v>
      </c>
      <c r="B15" s="171">
        <v>32.379999999999995</v>
      </c>
      <c r="C15" s="172">
        <v>25.1</v>
      </c>
      <c r="D15" s="172">
        <v>20.200000000000003</v>
      </c>
      <c r="E15" s="172">
        <v>18.95</v>
      </c>
      <c r="F15" s="172">
        <v>28.51</v>
      </c>
      <c r="G15" s="172">
        <v>23.23</v>
      </c>
      <c r="H15" s="172">
        <v>11.790000000000001</v>
      </c>
      <c r="I15" s="173">
        <v>4.41</v>
      </c>
      <c r="J15" s="149"/>
      <c r="K15" s="149"/>
      <c r="L15" s="179"/>
    </row>
    <row r="16" spans="1:12" s="67" customFormat="1" ht="25.5" customHeight="1">
      <c r="A16" s="180" t="s">
        <v>89</v>
      </c>
      <c r="B16" s="166">
        <v>54.17999999999999</v>
      </c>
      <c r="C16" s="167">
        <v>54.410000000000004</v>
      </c>
      <c r="D16" s="167">
        <v>59.209999999999994</v>
      </c>
      <c r="E16" s="167">
        <v>55.69</v>
      </c>
      <c r="F16" s="167">
        <v>56.720000000000006</v>
      </c>
      <c r="G16" s="167">
        <v>53.7</v>
      </c>
      <c r="H16" s="167">
        <v>61.75000000000001</v>
      </c>
      <c r="I16" s="174">
        <v>61.78</v>
      </c>
      <c r="J16" s="149"/>
      <c r="K16" s="149"/>
      <c r="L16" s="179"/>
    </row>
    <row r="17" spans="1:12" ht="12.75">
      <c r="A17" s="259" t="s">
        <v>224</v>
      </c>
      <c r="B17" s="259"/>
      <c r="C17" s="259"/>
      <c r="D17" s="259"/>
      <c r="E17" s="259"/>
      <c r="F17" s="259"/>
      <c r="G17" s="259"/>
      <c r="H17" s="259"/>
      <c r="I17" s="19"/>
      <c r="J17" s="19"/>
      <c r="K17" s="19"/>
      <c r="L17" s="19"/>
    </row>
    <row r="18" spans="1:12" ht="12.75">
      <c r="A18" s="19"/>
      <c r="B18" s="175" t="s">
        <v>2</v>
      </c>
      <c r="C18" s="175"/>
      <c r="D18" s="175"/>
      <c r="E18" s="175"/>
      <c r="F18" s="175"/>
      <c r="G18" s="175"/>
      <c r="H18" s="19"/>
      <c r="I18" s="19"/>
      <c r="J18" s="19"/>
      <c r="K18" s="17"/>
      <c r="L18" s="19"/>
    </row>
    <row r="19" spans="1:12" ht="12.75">
      <c r="A19" s="19"/>
      <c r="B19" s="176"/>
      <c r="C19" s="176"/>
      <c r="D19" s="176"/>
      <c r="E19" s="176"/>
      <c r="F19" s="176"/>
      <c r="G19" s="176"/>
      <c r="H19" s="176"/>
      <c r="I19" s="176"/>
      <c r="J19" s="19"/>
      <c r="K19" s="17"/>
      <c r="L19" s="19"/>
    </row>
    <row r="20" spans="1:12" ht="12.75">
      <c r="A20" s="19"/>
      <c r="B20" s="176"/>
      <c r="C20" s="176"/>
      <c r="D20" s="176"/>
      <c r="E20" s="176"/>
      <c r="F20" s="176"/>
      <c r="G20" s="176"/>
      <c r="H20" s="19"/>
      <c r="I20" s="19"/>
      <c r="J20" s="19"/>
      <c r="K20" s="17"/>
      <c r="L20" s="19"/>
    </row>
    <row r="21" spans="1:10" ht="12.75">
      <c r="A21" s="177"/>
      <c r="B21" s="177"/>
      <c r="C21" s="177"/>
      <c r="D21" s="177"/>
      <c r="E21" s="177"/>
      <c r="F21" s="177"/>
      <c r="G21" s="177"/>
      <c r="H21" s="177"/>
      <c r="I21" s="177"/>
      <c r="J21" s="177"/>
    </row>
    <row r="23" ht="12.75">
      <c r="K23" t="s">
        <v>2</v>
      </c>
    </row>
    <row r="24" ht="12.75">
      <c r="K24" t="s">
        <v>2</v>
      </c>
    </row>
    <row r="25" ht="12.75">
      <c r="K25" t="s">
        <v>2</v>
      </c>
    </row>
    <row r="26" ht="12.75">
      <c r="K26" t="s">
        <v>2</v>
      </c>
    </row>
    <row r="27" ht="12.75">
      <c r="K27" t="s">
        <v>2</v>
      </c>
    </row>
    <row r="28" ht="12.75">
      <c r="K28" t="s">
        <v>2</v>
      </c>
    </row>
    <row r="29" ht="12.75">
      <c r="K29" t="s">
        <v>2</v>
      </c>
    </row>
    <row r="30" ht="12.75">
      <c r="K30" t="s">
        <v>2</v>
      </c>
    </row>
    <row r="31" ht="12.75">
      <c r="K31" t="s">
        <v>2</v>
      </c>
    </row>
  </sheetData>
  <sheetProtection/>
  <mergeCells count="5">
    <mergeCell ref="A17:H17"/>
    <mergeCell ref="B14:I14"/>
    <mergeCell ref="B4:I4"/>
    <mergeCell ref="B8:I8"/>
    <mergeCell ref="B10:I10"/>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9"/>
  <sheetViews>
    <sheetView zoomScalePageLayoutView="0" workbookViewId="0" topLeftCell="A1">
      <selection activeCell="A1" sqref="A1"/>
    </sheetView>
  </sheetViews>
  <sheetFormatPr defaultColWidth="9.140625" defaultRowHeight="12.75"/>
  <cols>
    <col min="1" max="1" width="28.140625" style="0" customWidth="1"/>
  </cols>
  <sheetData>
    <row r="1" spans="1:10" s="67" customFormat="1" ht="12.75">
      <c r="A1" s="149" t="s">
        <v>76</v>
      </c>
      <c r="B1" s="149" t="s">
        <v>102</v>
      </c>
      <c r="C1" s="149"/>
      <c r="D1" s="149"/>
      <c r="E1" s="149"/>
      <c r="F1" s="149"/>
      <c r="G1" s="149"/>
      <c r="H1" s="149"/>
      <c r="I1" s="149"/>
      <c r="J1" s="149"/>
    </row>
    <row r="2" spans="1:10" s="67" customFormat="1" ht="12.75">
      <c r="A2" s="149"/>
      <c r="B2" s="149"/>
      <c r="C2" s="149"/>
      <c r="D2" s="149"/>
      <c r="E2" s="149"/>
      <c r="F2" s="149"/>
      <c r="G2" s="149"/>
      <c r="H2" s="149"/>
      <c r="I2" s="149"/>
      <c r="J2" s="149"/>
    </row>
    <row r="3" spans="1:10" s="67" customFormat="1" ht="12.75">
      <c r="A3" s="150"/>
      <c r="B3" s="151">
        <v>2004</v>
      </c>
      <c r="C3" s="152">
        <v>2005</v>
      </c>
      <c r="D3" s="152">
        <v>2006</v>
      </c>
      <c r="E3" s="152">
        <v>2007</v>
      </c>
      <c r="F3" s="152">
        <v>2008</v>
      </c>
      <c r="G3" s="153">
        <v>2009</v>
      </c>
      <c r="H3" s="153">
        <v>2010</v>
      </c>
      <c r="I3" s="153">
        <v>2011</v>
      </c>
      <c r="J3" s="154">
        <v>2012</v>
      </c>
    </row>
    <row r="4" spans="1:10" s="67" customFormat="1" ht="12.75">
      <c r="A4" s="150"/>
      <c r="B4" s="273" t="s">
        <v>71</v>
      </c>
      <c r="C4" s="274"/>
      <c r="D4" s="274"/>
      <c r="E4" s="274"/>
      <c r="F4" s="274"/>
      <c r="G4" s="274"/>
      <c r="H4" s="274"/>
      <c r="I4" s="274"/>
      <c r="J4" s="275"/>
    </row>
    <row r="5" spans="1:10" s="67" customFormat="1" ht="12.75">
      <c r="A5" s="181" t="s">
        <v>67</v>
      </c>
      <c r="B5" s="182">
        <v>101</v>
      </c>
      <c r="C5" s="183">
        <v>100</v>
      </c>
      <c r="D5" s="183">
        <v>100</v>
      </c>
      <c r="E5" s="184">
        <v>99</v>
      </c>
      <c r="F5" s="184">
        <v>98</v>
      </c>
      <c r="G5" s="183">
        <v>95</v>
      </c>
      <c r="H5" s="183">
        <v>94</v>
      </c>
      <c r="I5" s="183">
        <v>95</v>
      </c>
      <c r="J5" s="185">
        <v>92</v>
      </c>
    </row>
    <row r="6" spans="1:10" s="67" customFormat="1" ht="12.75">
      <c r="A6" s="186" t="s">
        <v>68</v>
      </c>
      <c r="B6" s="187">
        <v>93</v>
      </c>
      <c r="C6" s="188">
        <v>97</v>
      </c>
      <c r="D6" s="188">
        <v>100</v>
      </c>
      <c r="E6" s="157">
        <v>104</v>
      </c>
      <c r="F6" s="157">
        <v>106</v>
      </c>
      <c r="G6" s="188">
        <v>110</v>
      </c>
      <c r="H6" s="188">
        <v>110</v>
      </c>
      <c r="I6" s="188">
        <v>112</v>
      </c>
      <c r="J6" s="142" t="s">
        <v>3</v>
      </c>
    </row>
    <row r="7" spans="1:10" s="67" customFormat="1" ht="12.75">
      <c r="A7" s="186" t="s">
        <v>69</v>
      </c>
      <c r="B7" s="187">
        <v>105</v>
      </c>
      <c r="C7" s="188">
        <v>102</v>
      </c>
      <c r="D7" s="188">
        <v>100</v>
      </c>
      <c r="E7" s="157">
        <v>98</v>
      </c>
      <c r="F7" s="157">
        <v>94</v>
      </c>
      <c r="G7" s="188">
        <v>89</v>
      </c>
      <c r="H7" s="188">
        <v>88</v>
      </c>
      <c r="I7" s="188">
        <v>88</v>
      </c>
      <c r="J7" s="142" t="s">
        <v>3</v>
      </c>
    </row>
    <row r="8" spans="1:10" s="67" customFormat="1" ht="12.75">
      <c r="A8" s="186" t="s">
        <v>70</v>
      </c>
      <c r="B8" s="189">
        <v>93</v>
      </c>
      <c r="C8" s="190">
        <v>96</v>
      </c>
      <c r="D8" s="190">
        <v>100</v>
      </c>
      <c r="E8" s="191">
        <v>103</v>
      </c>
      <c r="F8" s="191">
        <v>105</v>
      </c>
      <c r="G8" s="190">
        <v>105</v>
      </c>
      <c r="H8" s="190">
        <v>105</v>
      </c>
      <c r="I8" s="190">
        <v>107</v>
      </c>
      <c r="J8" s="148" t="s">
        <v>3</v>
      </c>
    </row>
    <row r="9" spans="1:6" ht="12.75">
      <c r="A9" s="272" t="s">
        <v>223</v>
      </c>
      <c r="B9" s="272"/>
      <c r="C9" s="272"/>
      <c r="D9" s="272"/>
      <c r="E9" s="272"/>
      <c r="F9" s="272"/>
    </row>
  </sheetData>
  <sheetProtection/>
  <mergeCells count="2">
    <mergeCell ref="A9:F9"/>
    <mergeCell ref="B4:J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1" width="44.28125" style="0" customWidth="1"/>
  </cols>
  <sheetData>
    <row r="1" spans="1:11" s="67" customFormat="1" ht="12.75">
      <c r="A1" s="178" t="s">
        <v>92</v>
      </c>
      <c r="B1" s="178" t="s">
        <v>171</v>
      </c>
      <c r="C1" s="178"/>
      <c r="D1" s="178"/>
      <c r="E1" s="178"/>
      <c r="F1" s="178"/>
      <c r="G1" s="178"/>
      <c r="H1" s="178"/>
      <c r="I1" s="178"/>
      <c r="J1" s="178"/>
      <c r="K1" s="178"/>
    </row>
    <row r="2" spans="1:11" s="67" customFormat="1" ht="12.75">
      <c r="A2" s="178"/>
      <c r="B2" s="178"/>
      <c r="C2" s="178"/>
      <c r="D2" s="178"/>
      <c r="E2" s="178"/>
      <c r="F2" s="178"/>
      <c r="G2" s="178"/>
      <c r="H2" s="178"/>
      <c r="I2" s="178"/>
      <c r="J2" s="178"/>
      <c r="K2" s="178"/>
    </row>
    <row r="3" spans="1:11" s="67" customFormat="1" ht="12.75" customHeight="1">
      <c r="A3" s="20"/>
      <c r="B3" s="26">
        <v>2004</v>
      </c>
      <c r="C3" s="27">
        <v>2005</v>
      </c>
      <c r="D3" s="27">
        <v>2006</v>
      </c>
      <c r="E3" s="27">
        <v>2007</v>
      </c>
      <c r="F3" s="27">
        <v>2008</v>
      </c>
      <c r="G3" s="27">
        <v>2009</v>
      </c>
      <c r="H3" s="27">
        <v>2010</v>
      </c>
      <c r="I3" s="192">
        <v>2011</v>
      </c>
      <c r="J3" s="193">
        <v>2012</v>
      </c>
      <c r="K3" s="178"/>
    </row>
    <row r="4" spans="1:11" s="67" customFormat="1" ht="12.75" customHeight="1">
      <c r="A4" s="20"/>
      <c r="B4" s="282" t="s">
        <v>27</v>
      </c>
      <c r="C4" s="283"/>
      <c r="D4" s="283"/>
      <c r="E4" s="283"/>
      <c r="F4" s="283"/>
      <c r="G4" s="283"/>
      <c r="H4" s="283"/>
      <c r="I4" s="283"/>
      <c r="J4" s="284"/>
      <c r="K4" s="178"/>
    </row>
    <row r="5" spans="1:11" s="67" customFormat="1" ht="12.75" customHeight="1">
      <c r="A5" s="20" t="s">
        <v>170</v>
      </c>
      <c r="B5" s="194">
        <v>742.543452</v>
      </c>
      <c r="C5" s="195">
        <v>809.9981160000007</v>
      </c>
      <c r="D5" s="195">
        <v>819.8953860000001</v>
      </c>
      <c r="E5" s="195">
        <v>811.7742449999992</v>
      </c>
      <c r="F5" s="195">
        <v>759.9554799999999</v>
      </c>
      <c r="G5" s="195">
        <v>642.7950300000005</v>
      </c>
      <c r="H5" s="195">
        <v>684.9130230000005</v>
      </c>
      <c r="I5" s="196">
        <v>612.941815</v>
      </c>
      <c r="J5" s="31">
        <v>561.421143</v>
      </c>
      <c r="K5" s="18" t="s">
        <v>2</v>
      </c>
    </row>
    <row r="6" spans="1:11" s="67" customFormat="1" ht="12.75" customHeight="1">
      <c r="A6" s="135" t="s">
        <v>195</v>
      </c>
      <c r="B6" s="197">
        <v>487.3738889999996</v>
      </c>
      <c r="C6" s="198">
        <v>515.0402400000005</v>
      </c>
      <c r="D6" s="198">
        <v>518.7364249999997</v>
      </c>
      <c r="E6" s="198">
        <v>506.61114799999996</v>
      </c>
      <c r="F6" s="198">
        <v>551.6523840000001</v>
      </c>
      <c r="G6" s="198">
        <v>563.6424570000004</v>
      </c>
      <c r="H6" s="198">
        <v>513.0445059999996</v>
      </c>
      <c r="I6" s="196">
        <v>507.125629</v>
      </c>
      <c r="J6" s="28">
        <v>483.301749</v>
      </c>
      <c r="K6" s="18"/>
    </row>
    <row r="7" spans="1:11" s="67" customFormat="1" ht="12.75" customHeight="1">
      <c r="A7" s="135" t="s">
        <v>196</v>
      </c>
      <c r="B7" s="197">
        <v>255.16956299999975</v>
      </c>
      <c r="C7" s="198">
        <v>294.444375</v>
      </c>
      <c r="D7" s="198">
        <v>300.40570800000006</v>
      </c>
      <c r="E7" s="198">
        <v>305.16309700000005</v>
      </c>
      <c r="F7" s="198">
        <v>208.30309600000015</v>
      </c>
      <c r="G7" s="198">
        <v>79.152573</v>
      </c>
      <c r="H7" s="198">
        <v>171.86851700000008</v>
      </c>
      <c r="I7" s="196">
        <v>105.816186</v>
      </c>
      <c r="J7" s="28">
        <v>78.119394</v>
      </c>
      <c r="K7" s="18"/>
    </row>
    <row r="8" spans="1:11" s="67" customFormat="1" ht="12.75" customHeight="1">
      <c r="A8" s="20"/>
      <c r="B8" s="279" t="s">
        <v>101</v>
      </c>
      <c r="C8" s="280"/>
      <c r="D8" s="280"/>
      <c r="E8" s="280"/>
      <c r="F8" s="280"/>
      <c r="G8" s="280"/>
      <c r="H8" s="280"/>
      <c r="I8" s="280"/>
      <c r="J8" s="281"/>
      <c r="K8" s="18"/>
    </row>
    <row r="9" spans="1:11" s="67" customFormat="1" ht="12.75" customHeight="1">
      <c r="A9" s="20" t="s">
        <v>170</v>
      </c>
      <c r="B9" s="197">
        <v>733.0048503438738</v>
      </c>
      <c r="C9" s="198">
        <v>809.9981160000008</v>
      </c>
      <c r="D9" s="198">
        <v>819.0754906140002</v>
      </c>
      <c r="E9" s="198">
        <v>815.8576164537214</v>
      </c>
      <c r="F9" s="198">
        <v>776.2735424539876</v>
      </c>
      <c r="G9" s="198">
        <v>675.2389431861204</v>
      </c>
      <c r="H9" s="198">
        <v>726.3568046464974</v>
      </c>
      <c r="I9" s="196">
        <v>645.9165328955696</v>
      </c>
      <c r="J9" s="28">
        <v>610.0332848850111</v>
      </c>
      <c r="K9" s="18" t="s">
        <v>2</v>
      </c>
    </row>
    <row r="10" spans="1:11" s="67" customFormat="1" ht="12.75" customHeight="1">
      <c r="A10" s="135" t="s">
        <v>195</v>
      </c>
      <c r="B10" s="197">
        <v>481.1131572243079</v>
      </c>
      <c r="C10" s="198">
        <v>515.0402400000005</v>
      </c>
      <c r="D10" s="198">
        <v>518.2176885749998</v>
      </c>
      <c r="E10" s="198">
        <v>509.15949381488923</v>
      </c>
      <c r="F10" s="198">
        <v>563.4976805889572</v>
      </c>
      <c r="G10" s="198">
        <v>592.0912876372245</v>
      </c>
      <c r="H10" s="198">
        <v>544.0886003121016</v>
      </c>
      <c r="I10" s="196">
        <v>534.4077039778481</v>
      </c>
      <c r="J10" s="28">
        <v>525.1497155196043</v>
      </c>
      <c r="K10" s="18"/>
    </row>
    <row r="11" spans="1:11" s="67" customFormat="1" ht="12.75" customHeight="1">
      <c r="A11" s="135" t="s">
        <v>196</v>
      </c>
      <c r="B11" s="197">
        <v>251.89169311956496</v>
      </c>
      <c r="C11" s="198">
        <v>294.444375</v>
      </c>
      <c r="D11" s="198">
        <v>300.1053022920001</v>
      </c>
      <c r="E11" s="198">
        <v>306.698122638833</v>
      </c>
      <c r="F11" s="198">
        <v>212.77586186503083</v>
      </c>
      <c r="G11" s="198">
        <v>83.14765554889591</v>
      </c>
      <c r="H11" s="198">
        <v>182.268204334395</v>
      </c>
      <c r="I11" s="196">
        <v>111.50882891772152</v>
      </c>
      <c r="J11" s="28">
        <v>84.88356936540671</v>
      </c>
      <c r="K11" s="18"/>
    </row>
    <row r="12" spans="1:11" s="67" customFormat="1" ht="12.75" customHeight="1">
      <c r="A12" s="20"/>
      <c r="B12" s="276" t="s">
        <v>64</v>
      </c>
      <c r="C12" s="277"/>
      <c r="D12" s="277"/>
      <c r="E12" s="277"/>
      <c r="F12" s="277"/>
      <c r="G12" s="277"/>
      <c r="H12" s="277"/>
      <c r="I12" s="277"/>
      <c r="J12" s="278"/>
      <c r="K12" s="18"/>
    </row>
    <row r="13" spans="1:11" s="67" customFormat="1" ht="12.75" customHeight="1">
      <c r="A13" s="20" t="s">
        <v>167</v>
      </c>
      <c r="B13" s="197">
        <v>33</v>
      </c>
      <c r="C13" s="198">
        <v>34</v>
      </c>
      <c r="D13" s="198">
        <v>33</v>
      </c>
      <c r="E13" s="198">
        <v>35</v>
      </c>
      <c r="F13" s="198">
        <v>22</v>
      </c>
      <c r="G13" s="198">
        <v>8</v>
      </c>
      <c r="H13" s="198">
        <v>23</v>
      </c>
      <c r="I13" s="199">
        <v>15</v>
      </c>
      <c r="J13" s="29">
        <v>11</v>
      </c>
      <c r="K13" s="18"/>
    </row>
    <row r="14" spans="1:11" s="67" customFormat="1" ht="12.75" customHeight="1">
      <c r="A14" s="22" t="s">
        <v>168</v>
      </c>
      <c r="B14" s="200">
        <v>58</v>
      </c>
      <c r="C14" s="201">
        <v>59</v>
      </c>
      <c r="D14" s="201">
        <v>60</v>
      </c>
      <c r="E14" s="201">
        <v>64</v>
      </c>
      <c r="F14" s="201">
        <v>63</v>
      </c>
      <c r="G14" s="201">
        <v>57</v>
      </c>
      <c r="H14" s="201">
        <v>54</v>
      </c>
      <c r="I14" s="202">
        <v>62</v>
      </c>
      <c r="J14" s="30">
        <v>62</v>
      </c>
      <c r="K14" s="18"/>
    </row>
    <row r="15" spans="1:11" ht="12.75">
      <c r="A15" s="272" t="s">
        <v>198</v>
      </c>
      <c r="B15" s="272"/>
      <c r="C15" s="272"/>
      <c r="D15" s="272"/>
      <c r="E15" s="272"/>
      <c r="F15" s="272"/>
      <c r="G15" s="272"/>
      <c r="H15" s="272"/>
      <c r="I15" s="272"/>
      <c r="J15" s="18"/>
      <c r="K15" s="18"/>
    </row>
    <row r="16" spans="10:11" ht="12.75">
      <c r="J16" s="18"/>
      <c r="K16" s="18"/>
    </row>
    <row r="17" spans="1:11" ht="12.75">
      <c r="A17" s="17"/>
      <c r="B17" s="23"/>
      <c r="C17" s="23"/>
      <c r="D17" s="23"/>
      <c r="E17" s="23"/>
      <c r="F17" s="23"/>
      <c r="G17" s="23"/>
      <c r="H17" s="23"/>
      <c r="I17" s="19"/>
      <c r="J17" s="19"/>
      <c r="K17" s="19"/>
    </row>
    <row r="18" spans="1:11" ht="12.75">
      <c r="A18" s="19"/>
      <c r="B18" s="21"/>
      <c r="C18" s="21"/>
      <c r="D18" s="21"/>
      <c r="E18" s="21"/>
      <c r="F18" s="21"/>
      <c r="G18" s="21"/>
      <c r="H18" s="21"/>
      <c r="I18" s="21"/>
      <c r="J18" s="21"/>
      <c r="K18" s="19"/>
    </row>
    <row r="19" spans="1:11" ht="12.75">
      <c r="A19" s="19"/>
      <c r="B19" s="19"/>
      <c r="C19" s="19"/>
      <c r="D19" s="19"/>
      <c r="E19" s="19"/>
      <c r="F19" s="19"/>
      <c r="G19" s="19"/>
      <c r="H19" s="19"/>
      <c r="I19" s="19"/>
      <c r="J19" s="19"/>
      <c r="K19" s="19"/>
    </row>
  </sheetData>
  <sheetProtection/>
  <mergeCells count="4">
    <mergeCell ref="A15:I15"/>
    <mergeCell ref="B12:J12"/>
    <mergeCell ref="B8:J8"/>
    <mergeCell ref="B4:J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van Tulder</dc:creator>
  <cp:keywords/>
  <dc:description/>
  <cp:lastModifiedBy>Heer - de Lange, mevr. mr. drs. N.E. de</cp:lastModifiedBy>
  <cp:lastPrinted>2013-11-12T13:46:39Z</cp:lastPrinted>
  <dcterms:created xsi:type="dcterms:W3CDTF">2011-08-30T09:21:13Z</dcterms:created>
  <dcterms:modified xsi:type="dcterms:W3CDTF">2013-12-19T12:56:06Z</dcterms:modified>
  <cp:category/>
  <cp:version/>
  <cp:contentType/>
  <cp:contentStatus/>
</cp:coreProperties>
</file>