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9495" windowHeight="10365" activeTab="0"/>
  </bookViews>
  <sheets>
    <sheet name="t5.1" sheetId="1" r:id="rId1"/>
    <sheet name="t5.2" sheetId="2" r:id="rId2"/>
    <sheet name="t5.3" sheetId="3" r:id="rId3"/>
    <sheet name="t5.4" sheetId="4" r:id="rId4"/>
    <sheet name="t5.5" sheetId="5" r:id="rId5"/>
    <sheet name="t5.6" sheetId="6" r:id="rId6"/>
    <sheet name="t5.7" sheetId="7" r:id="rId7"/>
    <sheet name="t5.8" sheetId="8" r:id="rId8"/>
  </sheets>
  <definedNames>
    <definedName name="_xlnm.Print_Area" localSheetId="1">'t5.2'!$A$1:$O$33</definedName>
    <definedName name="_xlnm.Print_Area" localSheetId="2">'t5.3'!$A$1:$O$52</definedName>
    <definedName name="_xlnm.Print_Area" localSheetId="3">'t5.4'!$A$1:$O$29</definedName>
    <definedName name="_xlnm.Print_Area" localSheetId="4">'t5.5'!$A$1:$O$25</definedName>
    <definedName name="_xlnm.Print_Area" localSheetId="5">'t5.6'!$A$1:$O$23</definedName>
    <definedName name="_xlnm.Print_Area" localSheetId="6">'t5.7'!$A$1:$O$29</definedName>
    <definedName name="Z_C25FEC43_ACFD_4661_ACFC_C3B66FB3C33E_.wvu.PrintArea" localSheetId="1" hidden="1">'t5.2'!$A$1:$O$33</definedName>
    <definedName name="Z_C25FEC43_ACFD_4661_ACFC_C3B66FB3C33E_.wvu.PrintArea" localSheetId="2" hidden="1">'t5.3'!$A$1:$O$52</definedName>
    <definedName name="Z_C25FEC43_ACFD_4661_ACFC_C3B66FB3C33E_.wvu.PrintArea" localSheetId="3" hidden="1">'t5.4'!$A$1:$O$29</definedName>
    <definedName name="Z_C25FEC43_ACFD_4661_ACFC_C3B66FB3C33E_.wvu.PrintArea" localSheetId="4" hidden="1">'t5.5'!$A$1:$O$25</definedName>
    <definedName name="Z_C25FEC43_ACFD_4661_ACFC_C3B66FB3C33E_.wvu.PrintArea" localSheetId="5" hidden="1">'t5.6'!$A$1:$O$23</definedName>
    <definedName name="Z_C25FEC43_ACFD_4661_ACFC_C3B66FB3C33E_.wvu.PrintArea" localSheetId="6" hidden="1">'t5.7'!$A$1:$O$29</definedName>
  </definedNames>
  <calcPr fullCalcOnLoad="1"/>
</workbook>
</file>

<file path=xl/sharedStrings.xml><?xml version="1.0" encoding="utf-8"?>
<sst xmlns="http://schemas.openxmlformats.org/spreadsheetml/2006/main" count="399" uniqueCount="155">
  <si>
    <t>-</t>
  </si>
  <si>
    <t>Uitspraken door de rechtbank naar soort procedure en naar uitspraak</t>
  </si>
  <si>
    <t>Bron: CBS</t>
  </si>
  <si>
    <t>.</t>
  </si>
  <si>
    <t>Uitspraken door het College van Beroep voor het bedrijfsleven</t>
  </si>
  <si>
    <t>Totaal</t>
  </si>
  <si>
    <t xml:space="preserve">  sociaal-economische zaken</t>
  </si>
  <si>
    <t xml:space="preserve">  tuchtbeschikkingen</t>
  </si>
  <si>
    <t>Uitspraken door de Centrale Raad van Beroep</t>
  </si>
  <si>
    <t xml:space="preserve">  pensioenen, uitkeringen</t>
  </si>
  <si>
    <t xml:space="preserve">  ambtenaren</t>
  </si>
  <si>
    <t xml:space="preserve">  bijstand</t>
  </si>
  <si>
    <t xml:space="preserve">  sociale verzekeringen</t>
  </si>
  <si>
    <t xml:space="preserve">  studiefinanciering</t>
  </si>
  <si>
    <t>Hoge Raad</t>
  </si>
  <si>
    <t xml:space="preserve">  CRvB-zaken</t>
  </si>
  <si>
    <t xml:space="preserve">  belastingzaken</t>
  </si>
  <si>
    <t>College van Beroep voor het bedrijfsleven</t>
  </si>
  <si>
    <t>Centrale Raad van Beroep</t>
  </si>
  <si>
    <t xml:space="preserve">  onteigeningszaken*</t>
  </si>
  <si>
    <t xml:space="preserve">  ondernemingskamerzaken**</t>
  </si>
  <si>
    <t>Soort uitspraken***</t>
  </si>
  <si>
    <t xml:space="preserve">  niet-ontvankelijk</t>
  </si>
  <si>
    <t xml:space="preserve">  ongegrond</t>
  </si>
  <si>
    <t xml:space="preserve">  gegrond en verwijzing</t>
  </si>
  <si>
    <t xml:space="preserve">  gegrond en zelf afgedaan</t>
  </si>
  <si>
    <t>voorl. voorz.</t>
  </si>
  <si>
    <t>(hoger) beroep</t>
  </si>
  <si>
    <t xml:space="preserve">  overig en onbekend</t>
  </si>
  <si>
    <t xml:space="preserve">  overige zaken</t>
  </si>
  <si>
    <t>kennelijk gegrond</t>
  </si>
  <si>
    <t>kennelijk ongegrond</t>
  </si>
  <si>
    <t>geheel of gedeeltelijk toegewezen</t>
  </si>
  <si>
    <t>afgewezen</t>
  </si>
  <si>
    <t>kennelijk gegrond / toegewezen</t>
  </si>
  <si>
    <t>kennelijk ongegrond / afgewezen</t>
  </si>
  <si>
    <t>overige uitspraken</t>
  </si>
  <si>
    <t>Uitspraken door de rechtbank</t>
  </si>
  <si>
    <t>Totaal uitstroom</t>
  </si>
  <si>
    <t xml:space="preserve">  economisch bestuursrecht</t>
  </si>
  <si>
    <t xml:space="preserve">  Vereenvoudigde behandeling</t>
  </si>
  <si>
    <t xml:space="preserve"> Gewone of versnelde behandeling</t>
  </si>
  <si>
    <t xml:space="preserve">  Voorlopige voorziening</t>
  </si>
  <si>
    <t xml:space="preserve">  Ingetrokken of op andere wijze afgedaan</t>
  </si>
  <si>
    <t>Gewone of versnelde behandeling</t>
  </si>
  <si>
    <t>Voorlopige voorziening</t>
  </si>
  <si>
    <t>Ingetrokken of anders afgedaan</t>
  </si>
  <si>
    <t xml:space="preserve">  douane***</t>
  </si>
  <si>
    <t xml:space="preserve">  belasting***</t>
  </si>
  <si>
    <t>Totaal uitstroom**</t>
  </si>
  <si>
    <t>(%)</t>
  </si>
  <si>
    <t xml:space="preserve">  In eerste aanleg</t>
  </si>
  <si>
    <t xml:space="preserve">    pensioenen, uitkeringen</t>
  </si>
  <si>
    <t xml:space="preserve">  In hoger beroep</t>
  </si>
  <si>
    <t xml:space="preserve">    ambtenaren</t>
  </si>
  <si>
    <t xml:space="preserve">    bijstand</t>
  </si>
  <si>
    <t xml:space="preserve">    sociale verzekeringen</t>
  </si>
  <si>
    <t xml:space="preserve">    studiefinanciering</t>
  </si>
  <si>
    <t xml:space="preserve">  Overig en onbekend</t>
  </si>
  <si>
    <t xml:space="preserve">    sociaal-economische zaken</t>
  </si>
  <si>
    <t xml:space="preserve">    tuchtbeschikkingen</t>
  </si>
  <si>
    <t xml:space="preserve">    economisch bestuursrecht</t>
  </si>
  <si>
    <t>Totaal instroom</t>
  </si>
  <si>
    <t>In eerste en enige aanleg - instroom</t>
  </si>
  <si>
    <t>Milieu, ruimtelijke ordening</t>
  </si>
  <si>
    <t>In hoger beroep - instroom</t>
  </si>
  <si>
    <t>Vreemdelingenzaken*</t>
  </si>
  <si>
    <t>In eerste en enige aanleg - uitstroom</t>
  </si>
  <si>
    <t>In hoger beroep - uitstroom</t>
  </si>
  <si>
    <t>Met zitting</t>
  </si>
  <si>
    <t>Buiten zitting</t>
  </si>
  <si>
    <t>Ingetrokken of op andere wijze afgedaan</t>
  </si>
  <si>
    <t xml:space="preserve">    verkeerszaken</t>
  </si>
  <si>
    <t>Uitspraken door de gerechtshoven</t>
  </si>
  <si>
    <t>Bron: CBS. Data over verkeerszaken is afkomstig van de Raad voor de rechtspraak.</t>
  </si>
  <si>
    <t xml:space="preserve">    belasting</t>
  </si>
  <si>
    <t xml:space="preserve">    douane</t>
  </si>
  <si>
    <t>toegewezen</t>
  </si>
  <si>
    <t>overig</t>
  </si>
  <si>
    <t xml:space="preserve">    belasting**</t>
  </si>
  <si>
    <t xml:space="preserve">    douane**</t>
  </si>
  <si>
    <t xml:space="preserve">     verkeerszaken***</t>
  </si>
  <si>
    <t xml:space="preserve">  wonen, bouwen, waterschappen</t>
  </si>
  <si>
    <t>Vereenvoudigde behandeling</t>
  </si>
  <si>
    <t>Wonen, bouwen, waterschappen</t>
  </si>
  <si>
    <t>milieu, ruimtelijke ordening</t>
  </si>
  <si>
    <t>vreemdelingenzaken*</t>
  </si>
  <si>
    <t>wonen, bouwen, waterschappen</t>
  </si>
  <si>
    <t xml:space="preserve">* </t>
  </si>
  <si>
    <t xml:space="preserve">** </t>
  </si>
  <si>
    <t>Voorlopige cijfers.</t>
  </si>
  <si>
    <t>Excl. vreemdelingenzaken.</t>
  </si>
  <si>
    <t xml:space="preserve">*** </t>
  </si>
  <si>
    <t>Vanaf 2005 komen belasting- en douanezaken in eerste aanleg bij de rechtbanken. Voor die tijd kwamen zij in eerste aanleg bij de gerechtshoven.</t>
  </si>
  <si>
    <t>Vanaf 2001 behandelt de Raad van State vreemdelingenzaken in hoger beroep.</t>
  </si>
  <si>
    <t>Vanaf 2005 komen belasting- en douanezaken in hoger beroep bij de gerechtshoven. Voor die tijd behandelden de hoven deze zaken in eerste aanleg.</t>
  </si>
  <si>
    <t>De informatie over de soort uitspraak in verkeerszaken is afkomstig uit een ander registratiesysteem dan de informatie van de belasting- en douanezaken. Om die reden is ervoor gekozen om deze informatie weer te geven in percentages.</t>
  </si>
  <si>
    <t>Tot en met 2004 tellen deze uitspraken op tot het aantal uitspraken in belastingzaken. Vanaf 2006 tellen deze op tot het totaal aantal uitspraken. De uitsplitsing in 2000 telt niet op tot het totaal.</t>
  </si>
  <si>
    <t>(abs.)</t>
  </si>
  <si>
    <t>Bron: Raad van State (jaarverslagen)</t>
  </si>
  <si>
    <t>Bron: Hoge Raad (jaarverslagen)</t>
  </si>
  <si>
    <t>Instroom bij en uitspraken door de Hoge Raad</t>
  </si>
  <si>
    <t>*</t>
  </si>
  <si>
    <t>2012*</t>
  </si>
  <si>
    <t>In 2012:*</t>
  </si>
  <si>
    <t>Tabel 5.1</t>
  </si>
  <si>
    <t>Tabel 5.2</t>
  </si>
  <si>
    <t>Tabel 5.3</t>
  </si>
  <si>
    <t>In 2012:</t>
  </si>
  <si>
    <t>Tabel 5.4</t>
  </si>
  <si>
    <t>Tabel 5.7</t>
  </si>
  <si>
    <t>Tabel 5.6</t>
  </si>
  <si>
    <t>Tabel 5.5</t>
  </si>
  <si>
    <t>2011**</t>
  </si>
  <si>
    <t>2012**</t>
  </si>
  <si>
    <t>**</t>
  </si>
  <si>
    <t>Tabel 5.8</t>
  </si>
  <si>
    <t>Rechtbank</t>
  </si>
  <si>
    <t xml:space="preserve">  bestuurszaken (bodemzaken)</t>
  </si>
  <si>
    <t xml:space="preserve">  voorlopige voorzieningen bestuurszaken</t>
  </si>
  <si>
    <t xml:space="preserve">  vreemdelingenzaken</t>
  </si>
  <si>
    <t xml:space="preserve">  ruimtelijke ordening</t>
  </si>
  <si>
    <t xml:space="preserve">  milieu</t>
  </si>
  <si>
    <t xml:space="preserve">  algemeen hoger beroep</t>
  </si>
  <si>
    <t xml:space="preserve">  hoger beroep vreemdelingenzaken</t>
  </si>
  <si>
    <t xml:space="preserve">  voorlopige voorzieningen</t>
  </si>
  <si>
    <t>Gerechtshof</t>
  </si>
  <si>
    <t xml:space="preserve">  belastingzaken***</t>
  </si>
  <si>
    <t>Doorlooptijden die beschikbaar zijn in dagen, zijn voor deze publicatie omgerekend naar weken door te delen door 7.</t>
  </si>
  <si>
    <t>Sinds 2005 komen belastingzaken in eerste aanleg bij de rechtbank.</t>
  </si>
  <si>
    <t>Sinds 2005 komen belastingzaken in hoger beroep bij het gerechtshof.</t>
  </si>
  <si>
    <t xml:space="preserve">  belastingzaken****</t>
  </si>
  <si>
    <t>***</t>
  </si>
  <si>
    <t>****</t>
  </si>
  <si>
    <t>Door een gewijzigde indeling van de kamers van de Raad van State per juni 2011 is de hier gehanteerde indeling niet langer aan te houden. De milieuzaken (eerste aanleg) worden daarom hier niet langer geteld in de categorie Milieu (eerste en enige aanleg), maar bij de zaken over Algemeen hoger beroep.</t>
  </si>
  <si>
    <t>Door een gewijzigde indeling van de kamers van de Raad van State per juni 2011 is de hier gehanteerde indeling niet langer aan te houden. De milieuzaken (eerste aanleg) worden daarom hier niet langer geteld in de categorie Milieu en ruimtelijke ordening (eerste en enige aanleg), maar bij de zaken over Wonen, bouw en waterschappen (hoger beroep).</t>
  </si>
  <si>
    <t>Onteigeningszaken worden per 1 september 2004 behandeld door de civiele kamer van de Hoge Raad.</t>
  </si>
  <si>
    <t>Ondernemingskamerzaken worden per 1 september 2002 behandeld door de civiele kamer van de Hoge Raad.</t>
  </si>
  <si>
    <t xml:space="preserve">  overig (bijv. prejudiciële vraag aan HvJEG)</t>
  </si>
  <si>
    <t xml:space="preserve">    kennelijk ongegrond</t>
  </si>
  <si>
    <t xml:space="preserve">    kennelijk gegrond</t>
  </si>
  <si>
    <t xml:space="preserve">    overige uitspraken</t>
  </si>
  <si>
    <t xml:space="preserve">    ongegrond</t>
  </si>
  <si>
    <t xml:space="preserve">    gegrond</t>
  </si>
  <si>
    <t xml:space="preserve">    afgewezen</t>
  </si>
  <si>
    <t xml:space="preserve">    geheel of gedeeltelijk toegewezen</t>
  </si>
  <si>
    <t xml:space="preserve">  (hoger)beroepschriften</t>
  </si>
  <si>
    <t xml:space="preserve">  verzoeken om voorlopige voorziening en schorsing</t>
  </si>
  <si>
    <t xml:space="preserve">  beroepschriften</t>
  </si>
  <si>
    <t xml:space="preserve">  hogerberoepschriften</t>
  </si>
  <si>
    <t>(abs., gemiddelde, in weken)</t>
  </si>
  <si>
    <r>
      <t>Doorlooptijden in het bestuursrecht</t>
    </r>
    <r>
      <rPr>
        <vertAlign val="superscript"/>
        <sz val="9"/>
        <rFont val="Arial"/>
        <family val="2"/>
      </rPr>
      <t>*</t>
    </r>
  </si>
  <si>
    <t xml:space="preserve">Bron: Raad voor de rechtspraak, Raad van State, Centrale Raad van Beroep, College van Beroep voor het bedrijfsleven en Hoge Raad (jaarverslagen) </t>
  </si>
  <si>
    <t>Afdeling bestuursrechtspraak Raad van State</t>
  </si>
  <si>
    <t>Instroom bij en uitspraken door de Afdeling bestuursrechtspraak van de Raad van State</t>
  </si>
</sst>
</file>

<file path=xl/styles.xml><?xml version="1.0" encoding="utf-8"?>
<styleSheet xmlns="http://schemas.openxmlformats.org/spreadsheetml/2006/main">
  <numFmts count="5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fl&quot;\ #,##0_-;&quot;fl&quot;\ #,##0\-"/>
    <numFmt numFmtId="165" formatCode="&quot;fl&quot;\ #,##0_-;[Red]&quot;fl&quot;\ #,##0\-"/>
    <numFmt numFmtId="166" formatCode="&quot;fl&quot;\ #,##0.00_-;&quot;fl&quot;\ #,##0.00\-"/>
    <numFmt numFmtId="167" formatCode="&quot;fl&quot;\ #,##0.00_-;[Red]&quot;fl&quot;\ #,##0.00\-"/>
    <numFmt numFmtId="168" formatCode="_-&quot;fl&quot;\ * #,##0_-;_-&quot;fl&quot;\ * #,##0\-;_-&quot;fl&quot;\ * &quot;-&quot;_-;_-@_-"/>
    <numFmt numFmtId="169" formatCode="_-* #,##0_-;_-* #,##0\-;_-* &quot;-&quot;_-;_-@_-"/>
    <numFmt numFmtId="170" formatCode="_-&quot;fl&quot;\ * #,##0.00_-;_-&quot;fl&quot;\ * #,##0.00\-;_-&quot;fl&quot;\ * &quot;-&quot;??_-;_-@_-"/>
    <numFmt numFmtId="171" formatCode="_-* #,##0.00_-;_-* #,##0.00\-;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quot;F&quot;\ #,##0_-;&quot;F&quot;\ #,##0\-"/>
    <numFmt numFmtId="187" formatCode="&quot;F&quot;\ #,##0_-;[Red]&quot;F&quot;\ #,##0\-"/>
    <numFmt numFmtId="188" formatCode="&quot;F&quot;\ #,##0.00_-;&quot;F&quot;\ #,##0.00\-"/>
    <numFmt numFmtId="189" formatCode="&quot;F&quot;\ #,##0.00_-;[Red]&quot;F&quot;\ #,##0.00\-"/>
    <numFmt numFmtId="190" formatCode="_-&quot;F&quot;\ * #,##0_-;_-&quot;F&quot;\ * #,##0\-;_-&quot;F&quot;\ * &quot;-&quot;_-;_-@_-"/>
    <numFmt numFmtId="191" formatCode="_-&quot;F&quot;\ * #,##0.00_-;_-&quot;F&quot;\ * #,##0.00\-;_-&quot;F&quot;\ * &quot;-&quot;??_-;_-@_-"/>
    <numFmt numFmtId="192" formatCode="&quot;Ja&quot;;&quot;Ja&quot;;&quot;Nee&quot;"/>
    <numFmt numFmtId="193" formatCode="&quot;Waar&quot;;&quot;Waar&quot;;&quot;Niet waar&quot;"/>
    <numFmt numFmtId="194" formatCode="&quot;Aan&quot;;&quot;Aan&quot;;&quot;Uit&quot;"/>
    <numFmt numFmtId="195" formatCode="[$€-2]\ #.##000_);[Red]\([$€-2]\ #.##000\)"/>
    <numFmt numFmtId="196" formatCode="0.0"/>
    <numFmt numFmtId="197" formatCode="#,##0.0"/>
    <numFmt numFmtId="198" formatCode="#,#00"/>
    <numFmt numFmtId="199" formatCode="_-* #,##0_-;_-* #,##0\-;_-* &quot;-&quot;??_-;_-@_-"/>
    <numFmt numFmtId="200" formatCode="_-* #,##0.0_-;_-* #,##0.0\-;_-* &quot;-&quot;??_-;_-@_-"/>
    <numFmt numFmtId="201" formatCode="_-* #,##0.000_-;_-* #,##0.000\-;_-* &quot;-&quot;??_-;_-@_-"/>
    <numFmt numFmtId="202" formatCode="_-* #,##0.0000_-;_-* #,##0.0000\-;_-* &quot;-&quot;??_-;_-@_-"/>
    <numFmt numFmtId="203" formatCode="0.0%"/>
    <numFmt numFmtId="204" formatCode="_-[$€]\ * #,##0.00_-;_-[$€]\ * #,##0.00\-;_-[$€]\ * &quot;-&quot;??_-;_-@_-"/>
    <numFmt numFmtId="205" formatCode="0.000000"/>
    <numFmt numFmtId="206" formatCode="0.00000"/>
    <numFmt numFmtId="207" formatCode="0.0000"/>
    <numFmt numFmtId="208" formatCode="0.000"/>
    <numFmt numFmtId="209" formatCode="&quot;Waar&quot;;&quot;Waar&quot;;&quot;Onwaar&quot;"/>
  </numFmts>
  <fonts count="44">
    <font>
      <sz val="10"/>
      <name val="Arial"/>
      <family val="0"/>
    </font>
    <font>
      <u val="single"/>
      <sz val="10"/>
      <color indexed="12"/>
      <name val="Arial"/>
      <family val="2"/>
    </font>
    <font>
      <u val="single"/>
      <sz val="10"/>
      <color indexed="36"/>
      <name val="Arial"/>
      <family val="2"/>
    </font>
    <font>
      <b/>
      <sz val="10"/>
      <name val="Arial"/>
      <family val="2"/>
    </font>
    <font>
      <sz val="8"/>
      <name val="Arial"/>
      <family val="2"/>
    </font>
    <font>
      <b/>
      <sz val="10"/>
      <color indexed="10"/>
      <name val="Arial"/>
      <family val="2"/>
    </font>
    <font>
      <sz val="10"/>
      <color indexed="10"/>
      <name val="Arial"/>
      <family val="2"/>
    </font>
    <font>
      <i/>
      <sz val="10"/>
      <name val="Arial"/>
      <family val="2"/>
    </font>
    <font>
      <sz val="11"/>
      <color indexed="8"/>
      <name val="Calibri"/>
      <family val="2"/>
    </font>
    <font>
      <sz val="9"/>
      <name val="Arial"/>
      <family val="2"/>
    </font>
    <font>
      <vertAlign val="superscript"/>
      <sz val="9"/>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204" fontId="0" fillId="0" borderId="0" applyFont="0" applyFill="0" applyBorder="0" applyAlignment="0" applyProtection="0"/>
    <xf numFmtId="0" fontId="31" fillId="0" borderId="3" applyNumberFormat="0" applyFill="0" applyAlignment="0" applyProtection="0"/>
    <xf numFmtId="0" fontId="2" fillId="0" borderId="0" applyNumberFormat="0" applyFill="0" applyBorder="0" applyAlignment="0" applyProtection="0"/>
    <xf numFmtId="0" fontId="32" fillId="28" borderId="0" applyNumberFormat="0" applyBorder="0" applyAlignment="0" applyProtection="0"/>
    <xf numFmtId="0" fontId="1" fillId="0" borderId="0" applyNumberFormat="0" applyFill="0" applyBorder="0" applyAlignment="0" applyProtection="0"/>
    <xf numFmtId="0" fontId="33"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4" fillId="0" borderId="4" applyNumberFormat="0" applyFill="0" applyAlignment="0" applyProtection="0"/>
    <xf numFmtId="0" fontId="35" fillId="0" borderId="5" applyNumberFormat="0" applyFill="0" applyAlignment="0" applyProtection="0"/>
    <xf numFmtId="0" fontId="36" fillId="0" borderId="6" applyNumberFormat="0" applyFill="0" applyAlignment="0" applyProtection="0"/>
    <xf numFmtId="0" fontId="36" fillId="0" borderId="0" applyNumberFormat="0" applyFill="0" applyBorder="0" applyAlignment="0" applyProtection="0"/>
    <xf numFmtId="0" fontId="37" fillId="30" borderId="0" applyNumberFormat="0" applyBorder="0" applyAlignment="0" applyProtection="0"/>
    <xf numFmtId="0" fontId="0" fillId="0" borderId="0">
      <alignment/>
      <protection/>
    </xf>
    <xf numFmtId="0" fontId="8" fillId="0" borderId="0">
      <alignment/>
      <protection/>
    </xf>
    <xf numFmtId="0" fontId="27" fillId="31" borderId="7" applyNumberFormat="0" applyFont="0" applyAlignment="0" applyProtection="0"/>
    <xf numFmtId="0" fontId="0" fillId="31" borderId="7" applyNumberFormat="0" applyFont="0" applyAlignment="0" applyProtection="0"/>
    <xf numFmtId="0" fontId="38" fillId="32" borderId="0" applyNumberFormat="0" applyBorder="0" applyAlignment="0" applyProtection="0"/>
    <xf numFmtId="9" fontId="0" fillId="0" borderId="0" applyFont="0" applyFill="0" applyBorder="0" applyAlignment="0" applyProtection="0"/>
    <xf numFmtId="0" fontId="0" fillId="0" borderId="0">
      <alignment/>
      <protection/>
    </xf>
    <xf numFmtId="0" fontId="39" fillId="0" borderId="0" applyNumberFormat="0" applyFill="0" applyBorder="0" applyAlignment="0" applyProtection="0"/>
    <xf numFmtId="0" fontId="40" fillId="0" borderId="8" applyNumberFormat="0" applyFill="0" applyAlignment="0" applyProtection="0"/>
    <xf numFmtId="0" fontId="41" fillId="26" borderId="9" applyNumberFormat="0" applyAlignment="0" applyProtection="0"/>
    <xf numFmtId="191" fontId="0" fillId="0" borderId="0" applyFont="0" applyFill="0" applyBorder="0" applyAlignment="0" applyProtection="0"/>
    <xf numFmtId="190"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cellStyleXfs>
  <cellXfs count="277">
    <xf numFmtId="0" fontId="0" fillId="0" borderId="0" xfId="0" applyAlignment="1">
      <alignment/>
    </xf>
    <xf numFmtId="0" fontId="3" fillId="0" borderId="0" xfId="0" applyFont="1" applyAlignment="1">
      <alignment/>
    </xf>
    <xf numFmtId="0" fontId="5" fillId="0" borderId="0" xfId="0" applyFont="1" applyFill="1" applyAlignment="1">
      <alignment/>
    </xf>
    <xf numFmtId="3" fontId="0" fillId="0" borderId="0" xfId="0" applyNumberFormat="1" applyFont="1" applyFill="1" applyBorder="1" applyAlignment="1">
      <alignment horizontal="right" wrapText="1"/>
    </xf>
    <xf numFmtId="0" fontId="0" fillId="0" borderId="0" xfId="0" applyFont="1" applyFill="1" applyAlignment="1">
      <alignment/>
    </xf>
    <xf numFmtId="3" fontId="0" fillId="0" borderId="0" xfId="0" applyNumberFormat="1" applyFont="1" applyFill="1" applyBorder="1" applyAlignment="1">
      <alignment horizontal="right"/>
    </xf>
    <xf numFmtId="0" fontId="0" fillId="0" borderId="0" xfId="0" applyFont="1" applyAlignment="1">
      <alignment/>
    </xf>
    <xf numFmtId="0" fontId="0" fillId="0" borderId="0" xfId="0" applyFont="1" applyBorder="1" applyAlignment="1">
      <alignment/>
    </xf>
    <xf numFmtId="0" fontId="0" fillId="0" borderId="0" xfId="0" applyFont="1" applyFill="1" applyBorder="1" applyAlignment="1">
      <alignment/>
    </xf>
    <xf numFmtId="3" fontId="0" fillId="0" borderId="0" xfId="0" applyNumberFormat="1" applyFont="1" applyAlignment="1">
      <alignment/>
    </xf>
    <xf numFmtId="3" fontId="0" fillId="0" borderId="0" xfId="0" applyNumberFormat="1" applyFont="1" applyFill="1" applyAlignment="1">
      <alignment horizontal="right"/>
    </xf>
    <xf numFmtId="0" fontId="0" fillId="0" borderId="0" xfId="0" applyFont="1" applyAlignment="1">
      <alignment horizontal="fill"/>
    </xf>
    <xf numFmtId="0" fontId="0" fillId="0" borderId="0" xfId="0" applyFont="1" applyAlignment="1">
      <alignment horizontal="left" vertical="center"/>
    </xf>
    <xf numFmtId="3" fontId="0" fillId="0" borderId="0" xfId="0" applyNumberFormat="1" applyFont="1" applyFill="1" applyAlignment="1">
      <alignment/>
    </xf>
    <xf numFmtId="0" fontId="0" fillId="0" borderId="0" xfId="0" applyFont="1" applyAlignment="1">
      <alignment horizontal="left" vertical="top"/>
    </xf>
    <xf numFmtId="199" fontId="0" fillId="0" borderId="0" xfId="47" applyNumberFormat="1" applyFont="1" applyAlignment="1">
      <alignment/>
    </xf>
    <xf numFmtId="0" fontId="0" fillId="0" borderId="0" xfId="0" applyFont="1" applyAlignment="1">
      <alignment horizontal="left" vertical="top" wrapText="1"/>
    </xf>
    <xf numFmtId="0" fontId="0" fillId="0" borderId="0" xfId="0" applyFont="1" applyFill="1" applyAlignment="1" quotePrefix="1">
      <alignment horizontal="right"/>
    </xf>
    <xf numFmtId="0" fontId="0" fillId="0" borderId="0" xfId="0" applyFont="1" applyAlignment="1" quotePrefix="1">
      <alignment horizontal="right"/>
    </xf>
    <xf numFmtId="197" fontId="0" fillId="0" borderId="0" xfId="0" applyNumberFormat="1" applyFont="1" applyFill="1" applyBorder="1" applyAlignment="1">
      <alignment horizontal="right"/>
    </xf>
    <xf numFmtId="3" fontId="0" fillId="0" borderId="0" xfId="0" applyNumberFormat="1" applyFont="1" applyFill="1" applyAlignment="1" quotePrefix="1">
      <alignment horizontal="right"/>
    </xf>
    <xf numFmtId="0" fontId="6" fillId="0" borderId="0" xfId="0" applyFont="1" applyAlignment="1">
      <alignment/>
    </xf>
    <xf numFmtId="0" fontId="0" fillId="0" borderId="0" xfId="0" applyFont="1" applyAlignment="1">
      <alignment horizontal="right"/>
    </xf>
    <xf numFmtId="0" fontId="0" fillId="0" borderId="0" xfId="0" applyFont="1" applyFill="1" applyAlignment="1">
      <alignment horizontal="left" vertical="top"/>
    </xf>
    <xf numFmtId="0" fontId="0" fillId="0" borderId="0" xfId="0" applyFont="1" applyFill="1" applyAlignment="1">
      <alignment horizontal="left" vertical="top" wrapText="1"/>
    </xf>
    <xf numFmtId="202" fontId="0" fillId="0" borderId="0" xfId="47" applyNumberFormat="1" applyFont="1" applyAlignment="1">
      <alignment/>
    </xf>
    <xf numFmtId="0" fontId="0" fillId="0" borderId="0" xfId="0" applyFont="1" applyFill="1" applyBorder="1" applyAlignment="1">
      <alignment horizontal="right"/>
    </xf>
    <xf numFmtId="0" fontId="0" fillId="0" borderId="0" xfId="0" applyFont="1" applyFill="1" applyBorder="1" applyAlignment="1">
      <alignment horizontal="left"/>
    </xf>
    <xf numFmtId="0" fontId="0" fillId="0" borderId="0" xfId="0" applyFont="1" applyFill="1" applyBorder="1" applyAlignment="1">
      <alignment horizontal="right" vertical="top" wrapText="1"/>
    </xf>
    <xf numFmtId="3" fontId="0" fillId="0" borderId="0" xfId="0" applyNumberFormat="1" applyFont="1" applyFill="1" applyBorder="1" applyAlignment="1">
      <alignment/>
    </xf>
    <xf numFmtId="0" fontId="0" fillId="0" borderId="0" xfId="0" applyFont="1" applyFill="1" applyBorder="1" applyAlignment="1">
      <alignment horizontal="center"/>
    </xf>
    <xf numFmtId="3" fontId="0" fillId="0" borderId="10" xfId="0" applyNumberFormat="1" applyFont="1" applyFill="1" applyBorder="1" applyAlignment="1">
      <alignment/>
    </xf>
    <xf numFmtId="3" fontId="0" fillId="0" borderId="0" xfId="0" applyNumberFormat="1" applyFont="1" applyFill="1" applyBorder="1" applyAlignment="1" quotePrefix="1">
      <alignment horizontal="right"/>
    </xf>
    <xf numFmtId="3" fontId="0" fillId="0" borderId="11" xfId="0" applyNumberFormat="1" applyFont="1" applyFill="1" applyBorder="1" applyAlignment="1">
      <alignment/>
    </xf>
    <xf numFmtId="3" fontId="0" fillId="0" borderId="10" xfId="0" applyNumberFormat="1" applyFont="1" applyFill="1" applyBorder="1" applyAlignment="1">
      <alignment horizontal="right" wrapText="1"/>
    </xf>
    <xf numFmtId="196" fontId="0" fillId="0" borderId="0" xfId="0" applyNumberFormat="1" applyFont="1" applyFill="1" applyBorder="1" applyAlignment="1">
      <alignment/>
    </xf>
    <xf numFmtId="196" fontId="0" fillId="0" borderId="11" xfId="0" applyNumberFormat="1" applyFont="1" applyFill="1" applyBorder="1" applyAlignment="1">
      <alignment/>
    </xf>
    <xf numFmtId="0" fontId="0" fillId="0" borderId="10" xfId="0" applyFont="1" applyFill="1" applyBorder="1" applyAlignment="1">
      <alignment/>
    </xf>
    <xf numFmtId="0" fontId="0" fillId="0" borderId="11" xfId="0" applyFont="1" applyFill="1" applyBorder="1" applyAlignment="1">
      <alignment/>
    </xf>
    <xf numFmtId="3" fontId="0" fillId="0" borderId="12" xfId="0" applyNumberFormat="1" applyFont="1" applyFill="1" applyBorder="1" applyAlignment="1">
      <alignment/>
    </xf>
    <xf numFmtId="0" fontId="0" fillId="0" borderId="0" xfId="0" applyFont="1" applyFill="1" applyAlignment="1">
      <alignment horizontal="left" vertical="center"/>
    </xf>
    <xf numFmtId="0" fontId="0" fillId="0" borderId="13" xfId="0" applyFont="1" applyFill="1" applyBorder="1" applyAlignment="1">
      <alignment horizontal="center"/>
    </xf>
    <xf numFmtId="0" fontId="0" fillId="0" borderId="14" xfId="0" applyFont="1" applyFill="1" applyBorder="1" applyAlignment="1">
      <alignment horizontal="center"/>
    </xf>
    <xf numFmtId="0" fontId="0" fillId="0" borderId="15" xfId="0" applyFont="1" applyFill="1" applyBorder="1" applyAlignment="1">
      <alignment horizontal="center"/>
    </xf>
    <xf numFmtId="0" fontId="0" fillId="0" borderId="0" xfId="0" applyFont="1" applyFill="1" applyBorder="1" applyAlignment="1">
      <alignment horizontal="fill" vertical="justify"/>
    </xf>
    <xf numFmtId="0" fontId="0" fillId="0" borderId="16" xfId="0" applyFont="1" applyFill="1" applyBorder="1" applyAlignment="1">
      <alignment horizontal="left"/>
    </xf>
    <xf numFmtId="3" fontId="0" fillId="0" borderId="17" xfId="0" applyNumberFormat="1" applyFont="1" applyFill="1" applyBorder="1" applyAlignment="1">
      <alignment/>
    </xf>
    <xf numFmtId="3" fontId="0" fillId="0" borderId="18" xfId="0" applyNumberFormat="1" applyFont="1" applyFill="1" applyBorder="1" applyAlignment="1">
      <alignment/>
    </xf>
    <xf numFmtId="3" fontId="0" fillId="0" borderId="16" xfId="0" applyNumberFormat="1" applyFont="1" applyFill="1" applyBorder="1" applyAlignment="1">
      <alignment/>
    </xf>
    <xf numFmtId="0" fontId="0" fillId="0" borderId="0" xfId="0" applyFont="1" applyFill="1" applyBorder="1" applyAlignment="1">
      <alignment vertical="top" wrapText="1"/>
    </xf>
    <xf numFmtId="3" fontId="0" fillId="0" borderId="19" xfId="0" applyNumberFormat="1" applyFont="1" applyFill="1" applyBorder="1" applyAlignment="1">
      <alignment vertical="top" wrapText="1"/>
    </xf>
    <xf numFmtId="196" fontId="0" fillId="0" borderId="0" xfId="0" applyNumberFormat="1" applyFont="1" applyAlignment="1">
      <alignment/>
    </xf>
    <xf numFmtId="3" fontId="0" fillId="0" borderId="0" xfId="0" applyNumberFormat="1" applyFont="1" applyFill="1" applyBorder="1" applyAlignment="1">
      <alignment horizontal="right" vertical="center" wrapText="1"/>
    </xf>
    <xf numFmtId="0" fontId="0" fillId="0" borderId="0" xfId="0" applyFont="1" applyFill="1" applyBorder="1" applyAlignment="1">
      <alignment horizontal="fill"/>
    </xf>
    <xf numFmtId="0" fontId="0" fillId="0" borderId="16" xfId="0" applyFont="1" applyFill="1" applyBorder="1" applyAlignment="1">
      <alignment/>
    </xf>
    <xf numFmtId="1" fontId="0" fillId="0" borderId="0" xfId="0" applyNumberFormat="1" applyFont="1" applyFill="1" applyBorder="1" applyAlignment="1">
      <alignment/>
    </xf>
    <xf numFmtId="197" fontId="0" fillId="0" borderId="11" xfId="0" applyNumberFormat="1" applyFont="1" applyFill="1" applyBorder="1" applyAlignment="1">
      <alignment/>
    </xf>
    <xf numFmtId="196" fontId="0" fillId="0" borderId="0" xfId="0" applyNumberFormat="1" applyFont="1" applyFill="1" applyBorder="1" applyAlignment="1">
      <alignment horizontal="right"/>
    </xf>
    <xf numFmtId="0" fontId="0" fillId="0" borderId="0" xfId="0" applyFont="1" applyFill="1" applyBorder="1" applyAlignment="1">
      <alignment horizontal="left" vertical="top"/>
    </xf>
    <xf numFmtId="0" fontId="0" fillId="0" borderId="13" xfId="0" applyFont="1" applyFill="1" applyBorder="1" applyAlignment="1">
      <alignment horizontal="center" vertical="top"/>
    </xf>
    <xf numFmtId="0" fontId="7" fillId="0" borderId="0" xfId="0" applyFont="1" applyFill="1" applyBorder="1" applyAlignment="1">
      <alignment horizontal="left" vertical="top"/>
    </xf>
    <xf numFmtId="0" fontId="0" fillId="0" borderId="19" xfId="0" applyFont="1" applyFill="1" applyBorder="1" applyAlignment="1">
      <alignment horizontal="center" vertical="top" wrapText="1"/>
    </xf>
    <xf numFmtId="0" fontId="0" fillId="0" borderId="12" xfId="0" applyFont="1" applyFill="1" applyBorder="1" applyAlignment="1">
      <alignment horizontal="center" vertical="top" wrapText="1"/>
    </xf>
    <xf numFmtId="3" fontId="0" fillId="0" borderId="17" xfId="0" applyNumberFormat="1" applyFont="1" applyFill="1" applyBorder="1" applyAlignment="1">
      <alignment horizontal="right"/>
    </xf>
    <xf numFmtId="3" fontId="0" fillId="0" borderId="18" xfId="0" applyNumberFormat="1" applyFont="1" applyFill="1" applyBorder="1" applyAlignment="1">
      <alignment horizontal="right"/>
    </xf>
    <xf numFmtId="3" fontId="0" fillId="0" borderId="13" xfId="0" applyNumberFormat="1" applyFont="1" applyFill="1" applyBorder="1" applyAlignment="1">
      <alignment horizontal="right"/>
    </xf>
    <xf numFmtId="3" fontId="0" fillId="0" borderId="14" xfId="0" applyNumberFormat="1" applyFont="1" applyFill="1" applyBorder="1" applyAlignment="1">
      <alignment horizontal="right"/>
    </xf>
    <xf numFmtId="3" fontId="0" fillId="0" borderId="11" xfId="0" applyNumberFormat="1" applyFont="1" applyFill="1" applyBorder="1" applyAlignment="1">
      <alignment horizontal="right"/>
    </xf>
    <xf numFmtId="3" fontId="0" fillId="0" borderId="10" xfId="0" applyNumberFormat="1" applyFont="1" applyFill="1" applyBorder="1" applyAlignment="1">
      <alignment horizontal="right"/>
    </xf>
    <xf numFmtId="3" fontId="0" fillId="0" borderId="19" xfId="0" applyNumberFormat="1" applyFont="1" applyFill="1" applyBorder="1" applyAlignment="1">
      <alignment horizontal="right"/>
    </xf>
    <xf numFmtId="3" fontId="0" fillId="0" borderId="12" xfId="0" applyNumberFormat="1" applyFont="1" applyFill="1" applyBorder="1" applyAlignment="1">
      <alignment horizontal="right"/>
    </xf>
    <xf numFmtId="3" fontId="0" fillId="0" borderId="20" xfId="0" applyNumberFormat="1" applyFont="1" applyFill="1" applyBorder="1" applyAlignment="1">
      <alignment horizontal="right"/>
    </xf>
    <xf numFmtId="0" fontId="0" fillId="0" borderId="0" xfId="0" applyFont="1" applyFill="1" applyAlignment="1">
      <alignment horizontal="fill"/>
    </xf>
    <xf numFmtId="0" fontId="0" fillId="0" borderId="17" xfId="0" applyFont="1" applyFill="1" applyBorder="1" applyAlignment="1">
      <alignment horizontal="center"/>
    </xf>
    <xf numFmtId="0" fontId="0" fillId="0" borderId="18" xfId="0" applyFont="1" applyFill="1" applyBorder="1" applyAlignment="1">
      <alignment horizontal="center"/>
    </xf>
    <xf numFmtId="0" fontId="0" fillId="0" borderId="16" xfId="0" applyFont="1" applyFill="1" applyBorder="1" applyAlignment="1">
      <alignment horizontal="center"/>
    </xf>
    <xf numFmtId="3" fontId="0" fillId="0" borderId="17" xfId="47" applyNumberFormat="1" applyFont="1" applyFill="1" applyBorder="1" applyAlignment="1">
      <alignment horizontal="right"/>
    </xf>
    <xf numFmtId="3" fontId="0" fillId="0" borderId="18" xfId="47" applyNumberFormat="1" applyFont="1" applyFill="1" applyBorder="1" applyAlignment="1">
      <alignment horizontal="right"/>
    </xf>
    <xf numFmtId="197" fontId="0" fillId="0" borderId="16" xfId="47" applyNumberFormat="1" applyFont="1" applyFill="1" applyBorder="1" applyAlignment="1">
      <alignment horizontal="right"/>
    </xf>
    <xf numFmtId="3" fontId="0" fillId="0" borderId="10" xfId="47" applyNumberFormat="1" applyFont="1" applyFill="1" applyBorder="1" applyAlignment="1">
      <alignment horizontal="right"/>
    </xf>
    <xf numFmtId="3" fontId="0" fillId="0" borderId="0" xfId="47" applyNumberFormat="1" applyFont="1" applyFill="1" applyAlignment="1">
      <alignment horizontal="right"/>
    </xf>
    <xf numFmtId="197" fontId="0" fillId="0" borderId="11" xfId="47" applyNumberFormat="1" applyFont="1" applyFill="1" applyBorder="1" applyAlignment="1">
      <alignment horizontal="right"/>
    </xf>
    <xf numFmtId="0" fontId="0" fillId="0" borderId="10" xfId="0" applyFont="1" applyFill="1" applyBorder="1" applyAlignment="1">
      <alignment horizontal="fill"/>
    </xf>
    <xf numFmtId="0" fontId="7" fillId="0" borderId="0" xfId="0" applyFont="1" applyFill="1" applyAlignment="1">
      <alignment/>
    </xf>
    <xf numFmtId="3" fontId="6" fillId="0" borderId="10" xfId="0" applyNumberFormat="1" applyFont="1" applyFill="1" applyBorder="1" applyAlignment="1">
      <alignment horizontal="right" vertical="center"/>
    </xf>
    <xf numFmtId="3" fontId="6" fillId="0" borderId="0" xfId="0" applyNumberFormat="1" applyFont="1" applyFill="1" applyAlignment="1">
      <alignment horizontal="right" vertical="center"/>
    </xf>
    <xf numFmtId="196" fontId="6" fillId="0" borderId="11" xfId="0" applyNumberFormat="1" applyFont="1" applyFill="1" applyBorder="1" applyAlignment="1">
      <alignment horizontal="right"/>
    </xf>
    <xf numFmtId="3" fontId="0" fillId="0" borderId="10" xfId="47" applyNumberFormat="1" applyFont="1" applyFill="1" applyBorder="1" applyAlignment="1">
      <alignment horizontal="right" vertical="center"/>
    </xf>
    <xf numFmtId="3" fontId="0" fillId="0" borderId="0" xfId="47" applyNumberFormat="1" applyFont="1" applyFill="1" applyAlignment="1">
      <alignment horizontal="right" vertical="center"/>
    </xf>
    <xf numFmtId="3" fontId="0" fillId="0" borderId="0" xfId="0" applyNumberFormat="1" applyFont="1" applyFill="1" applyAlignment="1">
      <alignment horizontal="right" vertical="center"/>
    </xf>
    <xf numFmtId="196" fontId="0" fillId="0" borderId="11" xfId="0" applyNumberFormat="1" applyFont="1" applyFill="1" applyBorder="1" applyAlignment="1">
      <alignment horizontal="right"/>
    </xf>
    <xf numFmtId="3" fontId="0" fillId="0" borderId="10" xfId="0" applyNumberFormat="1" applyFont="1" applyFill="1" applyBorder="1" applyAlignment="1">
      <alignment horizontal="right" vertical="center"/>
    </xf>
    <xf numFmtId="196" fontId="6" fillId="0" borderId="20" xfId="0" applyNumberFormat="1" applyFont="1" applyFill="1" applyBorder="1" applyAlignment="1">
      <alignment horizontal="right"/>
    </xf>
    <xf numFmtId="3" fontId="0" fillId="0" borderId="17" xfId="0" applyNumberFormat="1" applyFont="1" applyFill="1" applyBorder="1" applyAlignment="1">
      <alignment horizontal="right" vertical="center"/>
    </xf>
    <xf numFmtId="3" fontId="0" fillId="0" borderId="18" xfId="0" applyNumberFormat="1" applyFont="1" applyFill="1" applyBorder="1" applyAlignment="1">
      <alignment horizontal="right" vertical="center"/>
    </xf>
    <xf numFmtId="196" fontId="0" fillId="0" borderId="16" xfId="0" applyNumberFormat="1" applyFont="1" applyFill="1" applyBorder="1" applyAlignment="1">
      <alignment horizontal="right" vertical="center"/>
    </xf>
    <xf numFmtId="196" fontId="0" fillId="0" borderId="11" xfId="0" applyNumberFormat="1" applyFont="1" applyFill="1" applyBorder="1" applyAlignment="1">
      <alignment horizontal="right" vertical="center"/>
    </xf>
    <xf numFmtId="3" fontId="6" fillId="0" borderId="0" xfId="0" applyNumberFormat="1" applyFont="1" applyFill="1" applyAlignment="1">
      <alignment horizontal="left" vertical="center"/>
    </xf>
    <xf numFmtId="196" fontId="6" fillId="0" borderId="11" xfId="0" applyNumberFormat="1" applyFont="1" applyFill="1" applyBorder="1" applyAlignment="1">
      <alignment horizontal="right" vertical="center"/>
    </xf>
    <xf numFmtId="3" fontId="0" fillId="0" borderId="0" xfId="0" applyNumberFormat="1" applyFont="1" applyFill="1" applyBorder="1" applyAlignment="1">
      <alignment horizontal="right" vertical="center"/>
    </xf>
    <xf numFmtId="0" fontId="0" fillId="0" borderId="14" xfId="0" applyFont="1" applyFill="1" applyBorder="1" applyAlignment="1">
      <alignment horizontal="left" vertical="top"/>
    </xf>
    <xf numFmtId="0" fontId="0" fillId="0" borderId="15" xfId="0" applyFont="1" applyFill="1" applyBorder="1" applyAlignment="1">
      <alignment horizontal="left" vertical="top"/>
    </xf>
    <xf numFmtId="0" fontId="3" fillId="0" borderId="0" xfId="0" applyFont="1" applyFill="1" applyAlignment="1">
      <alignment/>
    </xf>
    <xf numFmtId="0" fontId="0" fillId="0" borderId="10" xfId="0" applyFont="1" applyFill="1" applyBorder="1" applyAlignment="1">
      <alignment horizontal="center"/>
    </xf>
    <xf numFmtId="0" fontId="0" fillId="0" borderId="0" xfId="0" applyFont="1" applyFill="1" applyAlignment="1">
      <alignment horizontal="center" wrapText="1"/>
    </xf>
    <xf numFmtId="0" fontId="0" fillId="0" borderId="0" xfId="0" applyFont="1" applyFill="1" applyBorder="1" applyAlignment="1">
      <alignment horizontal="center" wrapText="1"/>
    </xf>
    <xf numFmtId="0" fontId="0" fillId="0" borderId="0" xfId="0" applyFont="1" applyFill="1" applyAlignment="1">
      <alignment horizontal="left" indent="1"/>
    </xf>
    <xf numFmtId="0" fontId="6" fillId="0" borderId="0" xfId="0" applyFont="1" applyFill="1" applyAlignment="1">
      <alignment/>
    </xf>
    <xf numFmtId="3" fontId="0" fillId="0" borderId="12" xfId="0" applyNumberFormat="1" applyFont="1" applyFill="1" applyBorder="1" applyAlignment="1">
      <alignment horizontal="right" vertical="center"/>
    </xf>
    <xf numFmtId="3" fontId="6" fillId="0" borderId="12" xfId="0" applyNumberFormat="1" applyFont="1" applyFill="1" applyBorder="1" applyAlignment="1">
      <alignment horizontal="right"/>
    </xf>
    <xf numFmtId="0" fontId="6" fillId="0" borderId="12" xfId="0" applyFont="1" applyFill="1" applyBorder="1" applyAlignment="1">
      <alignment/>
    </xf>
    <xf numFmtId="0" fontId="0" fillId="0" borderId="12" xfId="0" applyFont="1" applyFill="1" applyBorder="1" applyAlignment="1">
      <alignment/>
    </xf>
    <xf numFmtId="0" fontId="0" fillId="0" borderId="20" xfId="0" applyFont="1" applyFill="1" applyBorder="1" applyAlignment="1">
      <alignment/>
    </xf>
    <xf numFmtId="10" fontId="0" fillId="0" borderId="0" xfId="59" applyNumberFormat="1" applyFont="1" applyFill="1" applyAlignment="1">
      <alignment/>
    </xf>
    <xf numFmtId="1" fontId="0" fillId="0" borderId="0" xfId="0" applyNumberFormat="1" applyFont="1" applyFill="1" applyBorder="1" applyAlignment="1">
      <alignment horizontal="right"/>
    </xf>
    <xf numFmtId="3" fontId="0" fillId="0" borderId="10" xfId="0" applyNumberFormat="1" applyFont="1" applyFill="1" applyBorder="1" applyAlignment="1" quotePrefix="1">
      <alignment horizontal="right"/>
    </xf>
    <xf numFmtId="1" fontId="0" fillId="0" borderId="12" xfId="0" applyNumberFormat="1" applyFont="1" applyFill="1" applyBorder="1" applyAlignment="1">
      <alignment horizontal="right"/>
    </xf>
    <xf numFmtId="0" fontId="0" fillId="0" borderId="16" xfId="0" applyFont="1" applyBorder="1" applyAlignment="1">
      <alignment horizontal="left"/>
    </xf>
    <xf numFmtId="196" fontId="0" fillId="0" borderId="12" xfId="0" applyNumberFormat="1" applyFont="1" applyFill="1" applyBorder="1" applyAlignment="1">
      <alignment/>
    </xf>
    <xf numFmtId="0" fontId="0" fillId="0" borderId="0" xfId="0" applyFont="1" applyFill="1" applyBorder="1" applyAlignment="1">
      <alignment vertical="top"/>
    </xf>
    <xf numFmtId="3" fontId="0" fillId="0" borderId="18" xfId="0" applyNumberFormat="1" applyFont="1" applyFill="1" applyBorder="1" applyAlignment="1" quotePrefix="1">
      <alignment horizontal="right"/>
    </xf>
    <xf numFmtId="3" fontId="0" fillId="0" borderId="0" xfId="0" applyNumberFormat="1" applyFont="1" applyFill="1" applyBorder="1" applyAlignment="1">
      <alignment horizontal="left"/>
    </xf>
    <xf numFmtId="3" fontId="0" fillId="0" borderId="0" xfId="0" applyNumberFormat="1" applyFont="1" applyFill="1" applyBorder="1" applyAlignment="1" quotePrefix="1">
      <alignment horizontal="left"/>
    </xf>
    <xf numFmtId="3" fontId="0" fillId="0" borderId="11" xfId="0" applyNumberFormat="1" applyFont="1" applyFill="1" applyBorder="1" applyAlignment="1">
      <alignment horizontal="left"/>
    </xf>
    <xf numFmtId="3" fontId="0" fillId="0" borderId="12" xfId="0" applyNumberFormat="1" applyFont="1" applyFill="1" applyBorder="1" applyAlignment="1" quotePrefix="1">
      <alignment horizontal="right"/>
    </xf>
    <xf numFmtId="0" fontId="0" fillId="0" borderId="0" xfId="0" applyFont="1" applyFill="1" applyAlignment="1">
      <alignment/>
    </xf>
    <xf numFmtId="4" fontId="0" fillId="0" borderId="0" xfId="0" applyNumberFormat="1" applyFont="1" applyFill="1" applyAlignment="1">
      <alignment/>
    </xf>
    <xf numFmtId="3" fontId="0" fillId="0" borderId="17" xfId="0" applyNumberFormat="1" applyFont="1" applyFill="1" applyBorder="1" applyAlignment="1">
      <alignment horizontal="right" vertical="top"/>
    </xf>
    <xf numFmtId="3" fontId="0" fillId="0" borderId="18" xfId="0" applyNumberFormat="1" applyFont="1" applyFill="1" applyBorder="1" applyAlignment="1">
      <alignment horizontal="right" vertical="top"/>
    </xf>
    <xf numFmtId="196" fontId="0" fillId="0" borderId="12" xfId="0" applyNumberFormat="1" applyFont="1" applyFill="1" applyBorder="1" applyAlignment="1">
      <alignment horizontal="right"/>
    </xf>
    <xf numFmtId="0" fontId="0" fillId="0" borderId="0" xfId="0" applyFont="1" applyFill="1" applyAlignment="1">
      <alignment horizontal="right"/>
    </xf>
    <xf numFmtId="0" fontId="0" fillId="0" borderId="11" xfId="0" applyFont="1" applyFill="1" applyBorder="1" applyAlignment="1">
      <alignment horizontal="right"/>
    </xf>
    <xf numFmtId="0" fontId="0" fillId="0" borderId="10" xfId="0" applyFont="1" applyFill="1" applyBorder="1" applyAlignment="1">
      <alignment horizontal="center" vertical="top" wrapText="1"/>
    </xf>
    <xf numFmtId="0" fontId="0" fillId="0" borderId="0" xfId="0" applyFont="1" applyFill="1" applyAlignment="1">
      <alignment horizontal="center" vertical="top" wrapText="1"/>
    </xf>
    <xf numFmtId="0" fontId="0" fillId="0" borderId="11" xfId="0" applyFont="1" applyFill="1" applyBorder="1" applyAlignment="1">
      <alignment horizontal="right" vertical="top" wrapText="1"/>
    </xf>
    <xf numFmtId="0" fontId="0" fillId="0" borderId="13" xfId="0" applyFont="1" applyBorder="1" applyAlignment="1">
      <alignment horizontal="center"/>
    </xf>
    <xf numFmtId="0" fontId="0" fillId="0" borderId="14" xfId="0" applyFont="1" applyBorder="1" applyAlignment="1">
      <alignment horizontal="center"/>
    </xf>
    <xf numFmtId="0" fontId="0" fillId="0" borderId="0" xfId="0" applyFont="1" applyBorder="1" applyAlignment="1">
      <alignment horizontal="fill"/>
    </xf>
    <xf numFmtId="0" fontId="0" fillId="0" borderId="16" xfId="0" applyFont="1" applyFill="1" applyBorder="1" applyAlignment="1">
      <alignment horizontal="right"/>
    </xf>
    <xf numFmtId="0" fontId="0" fillId="0" borderId="0" xfId="0" applyFont="1" applyBorder="1" applyAlignment="1">
      <alignment horizontal="right"/>
    </xf>
    <xf numFmtId="3" fontId="0" fillId="0" borderId="0" xfId="0" applyNumberFormat="1" applyFont="1" applyBorder="1" applyAlignment="1">
      <alignment/>
    </xf>
    <xf numFmtId="0" fontId="0" fillId="0" borderId="11" xfId="0" applyFont="1" applyBorder="1" applyAlignment="1">
      <alignment horizontal="right"/>
    </xf>
    <xf numFmtId="0" fontId="0" fillId="0" borderId="0" xfId="0" applyFont="1" applyBorder="1" applyAlignment="1">
      <alignment vertical="top"/>
    </xf>
    <xf numFmtId="3" fontId="0" fillId="0" borderId="13" xfId="0" applyNumberFormat="1" applyFont="1" applyFill="1" applyBorder="1" applyAlignment="1">
      <alignment horizontal="center"/>
    </xf>
    <xf numFmtId="3" fontId="0" fillId="0" borderId="14" xfId="0" applyNumberFormat="1" applyFont="1" applyFill="1" applyBorder="1" applyAlignment="1">
      <alignment horizontal="center"/>
    </xf>
    <xf numFmtId="3" fontId="0" fillId="0" borderId="14" xfId="0" applyNumberFormat="1" applyFont="1" applyFill="1" applyBorder="1" applyAlignment="1">
      <alignment/>
    </xf>
    <xf numFmtId="196" fontId="0" fillId="0" borderId="14" xfId="0" applyNumberFormat="1" applyFont="1" applyFill="1" applyBorder="1" applyAlignment="1">
      <alignment horizontal="right"/>
    </xf>
    <xf numFmtId="0" fontId="0" fillId="0" borderId="14" xfId="0" applyFont="1" applyBorder="1" applyAlignment="1">
      <alignment horizontal="right"/>
    </xf>
    <xf numFmtId="0" fontId="0" fillId="0" borderId="15" xfId="0" applyFont="1" applyBorder="1" applyAlignment="1">
      <alignment horizontal="right"/>
    </xf>
    <xf numFmtId="196" fontId="0" fillId="0" borderId="18" xfId="0" applyNumberFormat="1" applyFont="1" applyFill="1" applyBorder="1" applyAlignment="1">
      <alignment horizontal="right"/>
    </xf>
    <xf numFmtId="0" fontId="0" fillId="0" borderId="18" xfId="0" applyFont="1" applyBorder="1" applyAlignment="1">
      <alignment horizontal="right"/>
    </xf>
    <xf numFmtId="0" fontId="0" fillId="0" borderId="16" xfId="0" applyFont="1" applyBorder="1" applyAlignment="1">
      <alignment horizontal="right"/>
    </xf>
    <xf numFmtId="197" fontId="0" fillId="0" borderId="0" xfId="0" applyNumberFormat="1" applyFont="1" applyFill="1" applyBorder="1" applyAlignment="1" quotePrefix="1">
      <alignment horizontal="right"/>
    </xf>
    <xf numFmtId="0" fontId="0" fillId="0" borderId="10" xfId="0" applyFont="1" applyBorder="1" applyAlignment="1">
      <alignment horizontal="center" vertical="top" wrapText="1"/>
    </xf>
    <xf numFmtId="0" fontId="0" fillId="0" borderId="0" xfId="0" applyFont="1" applyBorder="1" applyAlignment="1">
      <alignment horizontal="center" vertical="top" wrapText="1"/>
    </xf>
    <xf numFmtId="0" fontId="0" fillId="0" borderId="11" xfId="0" applyFont="1" applyBorder="1" applyAlignment="1">
      <alignment horizontal="right" vertical="top" wrapText="1"/>
    </xf>
    <xf numFmtId="2" fontId="0" fillId="0" borderId="0" xfId="0" applyNumberFormat="1" applyFont="1" applyFill="1" applyAlignment="1">
      <alignment/>
    </xf>
    <xf numFmtId="0" fontId="7" fillId="0" borderId="0" xfId="0" applyFont="1" applyAlignment="1">
      <alignment vertical="top"/>
    </xf>
    <xf numFmtId="0" fontId="0" fillId="0" borderId="0" xfId="0" applyFont="1" applyAlignment="1">
      <alignment vertical="top" wrapText="1"/>
    </xf>
    <xf numFmtId="0" fontId="0" fillId="0" borderId="0" xfId="0" applyFont="1" applyAlignment="1">
      <alignment/>
    </xf>
    <xf numFmtId="197" fontId="0" fillId="0" borderId="11" xfId="0" applyNumberFormat="1" applyFont="1" applyFill="1" applyBorder="1" applyAlignment="1">
      <alignment horizontal="right"/>
    </xf>
    <xf numFmtId="196" fontId="0" fillId="0" borderId="20" xfId="0" applyNumberFormat="1" applyFont="1" applyFill="1" applyBorder="1" applyAlignment="1">
      <alignment horizontal="right"/>
    </xf>
    <xf numFmtId="0" fontId="0" fillId="0" borderId="18" xfId="0" applyFont="1" applyFill="1" applyBorder="1" applyAlignment="1">
      <alignment horizontal="left"/>
    </xf>
    <xf numFmtId="0" fontId="0" fillId="0" borderId="18" xfId="0" applyFont="1" applyBorder="1" applyAlignment="1">
      <alignment horizontal="left"/>
    </xf>
    <xf numFmtId="0" fontId="0" fillId="0" borderId="17" xfId="0" applyFont="1" applyFill="1" applyBorder="1" applyAlignment="1">
      <alignment horizontal="left"/>
    </xf>
    <xf numFmtId="0" fontId="0" fillId="0" borderId="15" xfId="0" applyFont="1" applyBorder="1" applyAlignment="1">
      <alignment/>
    </xf>
    <xf numFmtId="197" fontId="0" fillId="0" borderId="10" xfId="47" applyNumberFormat="1" applyFont="1" applyFill="1" applyBorder="1" applyAlignment="1">
      <alignment horizontal="right"/>
    </xf>
    <xf numFmtId="0" fontId="0" fillId="0" borderId="11" xfId="0" applyFont="1" applyFill="1" applyBorder="1" applyAlignment="1">
      <alignment/>
    </xf>
    <xf numFmtId="0" fontId="0" fillId="0" borderId="10" xfId="0" applyFont="1" applyFill="1" applyBorder="1" applyAlignment="1">
      <alignment/>
    </xf>
    <xf numFmtId="3" fontId="6" fillId="0" borderId="0" xfId="0" applyNumberFormat="1" applyFont="1" applyFill="1" applyAlignment="1">
      <alignment/>
    </xf>
    <xf numFmtId="196" fontId="6" fillId="0" borderId="10" xfId="0" applyNumberFormat="1" applyFont="1" applyFill="1" applyBorder="1" applyAlignment="1">
      <alignment horizontal="right"/>
    </xf>
    <xf numFmtId="196" fontId="0" fillId="0" borderId="10" xfId="0" applyNumberFormat="1" applyFont="1" applyFill="1" applyBorder="1" applyAlignment="1">
      <alignment horizontal="right"/>
    </xf>
    <xf numFmtId="3" fontId="6" fillId="0" borderId="10" xfId="0" applyNumberFormat="1" applyFont="1" applyFill="1" applyBorder="1" applyAlignment="1">
      <alignment/>
    </xf>
    <xf numFmtId="3" fontId="0" fillId="0" borderId="0" xfId="0" applyNumberFormat="1" applyFont="1" applyFill="1" applyAlignment="1">
      <alignment/>
    </xf>
    <xf numFmtId="3" fontId="0" fillId="0" borderId="10" xfId="0" applyNumberFormat="1" applyFont="1" applyFill="1" applyBorder="1" applyAlignment="1">
      <alignment/>
    </xf>
    <xf numFmtId="3" fontId="6" fillId="0" borderId="19" xfId="0" applyNumberFormat="1" applyFont="1" applyFill="1" applyBorder="1" applyAlignment="1">
      <alignment/>
    </xf>
    <xf numFmtId="3" fontId="6" fillId="0" borderId="12" xfId="0" applyNumberFormat="1" applyFont="1" applyFill="1" applyBorder="1" applyAlignment="1">
      <alignment/>
    </xf>
    <xf numFmtId="3" fontId="0" fillId="0" borderId="12" xfId="0" applyNumberFormat="1" applyFont="1" applyFill="1" applyBorder="1" applyAlignment="1">
      <alignment/>
    </xf>
    <xf numFmtId="0" fontId="0" fillId="0" borderId="10" xfId="0" applyFont="1" applyFill="1" applyBorder="1" applyAlignment="1">
      <alignment horizontal="left"/>
    </xf>
    <xf numFmtId="196" fontId="0" fillId="0" borderId="10" xfId="0" applyNumberFormat="1" applyFont="1" applyFill="1" applyBorder="1" applyAlignment="1">
      <alignment horizontal="right" vertical="center"/>
    </xf>
    <xf numFmtId="196" fontId="6" fillId="0" borderId="10" xfId="0" applyNumberFormat="1" applyFont="1" applyFill="1" applyBorder="1" applyAlignment="1">
      <alignment horizontal="right" vertical="center"/>
    </xf>
    <xf numFmtId="0" fontId="0" fillId="0" borderId="0" xfId="0" applyFont="1" applyFill="1" applyBorder="1" applyAlignment="1">
      <alignment/>
    </xf>
    <xf numFmtId="0" fontId="0" fillId="0" borderId="10" xfId="0" applyFont="1" applyBorder="1" applyAlignment="1">
      <alignment/>
    </xf>
    <xf numFmtId="196" fontId="0" fillId="0" borderId="10" xfId="0" applyNumberFormat="1" applyFont="1" applyFill="1" applyBorder="1" applyAlignment="1">
      <alignment horizontal="left"/>
    </xf>
    <xf numFmtId="3" fontId="0" fillId="0" borderId="0" xfId="60" applyNumberFormat="1" applyBorder="1" applyAlignment="1">
      <alignment horizontal="right"/>
      <protection/>
    </xf>
    <xf numFmtId="3" fontId="0" fillId="0" borderId="17" xfId="0" applyNumberFormat="1" applyFont="1" applyFill="1" applyBorder="1" applyAlignment="1">
      <alignment/>
    </xf>
    <xf numFmtId="3" fontId="0" fillId="0" borderId="18" xfId="0" applyNumberFormat="1" applyFont="1" applyFill="1" applyBorder="1" applyAlignment="1">
      <alignment/>
    </xf>
    <xf numFmtId="3" fontId="0" fillId="0" borderId="0" xfId="0" applyNumberFormat="1" applyFont="1" applyFill="1" applyBorder="1" applyAlignment="1">
      <alignment/>
    </xf>
    <xf numFmtId="3" fontId="0" fillId="0" borderId="19" xfId="0" applyNumberFormat="1" applyFont="1" applyFill="1" applyBorder="1" applyAlignment="1">
      <alignment/>
    </xf>
    <xf numFmtId="9" fontId="0" fillId="0" borderId="0" xfId="59" applyFont="1" applyAlignment="1">
      <alignment/>
    </xf>
    <xf numFmtId="9" fontId="0" fillId="0" borderId="0" xfId="59" applyFont="1" applyFill="1" applyAlignment="1">
      <alignment/>
    </xf>
    <xf numFmtId="203" fontId="0" fillId="0" borderId="0" xfId="59" applyNumberFormat="1" applyFont="1" applyAlignment="1">
      <alignment/>
    </xf>
    <xf numFmtId="203" fontId="0" fillId="0" borderId="0" xfId="59" applyNumberFormat="1" applyFont="1" applyFill="1" applyAlignment="1">
      <alignment/>
    </xf>
    <xf numFmtId="9" fontId="0" fillId="0" borderId="0" xfId="59" applyNumberFormat="1" applyFont="1" applyFill="1" applyAlignment="1">
      <alignment/>
    </xf>
    <xf numFmtId="171" fontId="0" fillId="0" borderId="0" xfId="47" applyFont="1" applyAlignment="1">
      <alignment/>
    </xf>
    <xf numFmtId="9" fontId="0" fillId="0" borderId="0" xfId="59" applyFont="1" applyFill="1" applyBorder="1" applyAlignment="1">
      <alignment horizontal="right"/>
    </xf>
    <xf numFmtId="9" fontId="0" fillId="0" borderId="0" xfId="0" applyNumberFormat="1" applyFont="1" applyFill="1" applyAlignment="1">
      <alignment/>
    </xf>
    <xf numFmtId="171" fontId="0" fillId="0" borderId="0" xfId="47" applyFont="1" applyFill="1" applyAlignment="1">
      <alignment/>
    </xf>
    <xf numFmtId="3" fontId="3" fillId="0" borderId="0" xfId="0" applyNumberFormat="1" applyFont="1" applyFill="1" applyAlignment="1">
      <alignment/>
    </xf>
    <xf numFmtId="3" fontId="0" fillId="0" borderId="14" xfId="0" applyNumberFormat="1" applyFont="1" applyFill="1" applyBorder="1" applyAlignment="1">
      <alignment horizontal="right" vertical="center"/>
    </xf>
    <xf numFmtId="3" fontId="0" fillId="0" borderId="13" xfId="0" applyNumberFormat="1" applyFont="1" applyFill="1" applyBorder="1" applyAlignment="1">
      <alignment horizontal="right" vertical="center"/>
    </xf>
    <xf numFmtId="9" fontId="0" fillId="0" borderId="0" xfId="59" applyFont="1" applyFill="1" applyAlignment="1" quotePrefix="1">
      <alignment horizontal="right"/>
    </xf>
    <xf numFmtId="9" fontId="0" fillId="0" borderId="0" xfId="59" applyNumberFormat="1" applyFont="1" applyFill="1" applyAlignment="1" quotePrefix="1">
      <alignment horizontal="right"/>
    </xf>
    <xf numFmtId="9" fontId="0" fillId="0" borderId="0" xfId="59" applyFont="1" applyFill="1" applyBorder="1" applyAlignment="1" quotePrefix="1">
      <alignment horizontal="right"/>
    </xf>
    <xf numFmtId="9" fontId="0" fillId="0" borderId="10" xfId="59" applyFont="1" applyFill="1" applyBorder="1" applyAlignment="1">
      <alignment horizontal="right"/>
    </xf>
    <xf numFmtId="9" fontId="6" fillId="0" borderId="10" xfId="59" applyFont="1" applyFill="1" applyBorder="1" applyAlignment="1">
      <alignment horizontal="right"/>
    </xf>
    <xf numFmtId="171" fontId="0" fillId="0" borderId="10" xfId="47" applyFont="1" applyFill="1" applyBorder="1" applyAlignment="1">
      <alignment horizontal="right" vertical="center"/>
    </xf>
    <xf numFmtId="171" fontId="6" fillId="0" borderId="10" xfId="47" applyFont="1" applyFill="1" applyBorder="1" applyAlignment="1">
      <alignment horizontal="right"/>
    </xf>
    <xf numFmtId="0" fontId="0" fillId="0" borderId="0" xfId="0" applyFont="1" applyFill="1" applyBorder="1" applyAlignment="1">
      <alignment horizontal="center" vertical="top" wrapText="1"/>
    </xf>
    <xf numFmtId="0" fontId="0" fillId="0" borderId="16" xfId="0" applyFont="1" applyBorder="1" applyAlignment="1">
      <alignment horizontal="center"/>
    </xf>
    <xf numFmtId="0" fontId="0" fillId="0" borderId="17" xfId="0" applyFont="1" applyBorder="1" applyAlignment="1">
      <alignment horizontal="center"/>
    </xf>
    <xf numFmtId="0" fontId="0" fillId="0" borderId="18" xfId="0" applyFont="1" applyBorder="1" applyAlignment="1">
      <alignment horizontal="center"/>
    </xf>
    <xf numFmtId="0" fontId="0" fillId="0" borderId="19" xfId="0" applyFont="1" applyFill="1" applyBorder="1" applyAlignment="1">
      <alignment/>
    </xf>
    <xf numFmtId="0" fontId="0" fillId="0" borderId="12" xfId="0" applyFont="1" applyFill="1" applyBorder="1" applyAlignment="1">
      <alignment horizontal="right"/>
    </xf>
    <xf numFmtId="0" fontId="0" fillId="0" borderId="0" xfId="0" applyFill="1" applyAlignment="1">
      <alignment/>
    </xf>
    <xf numFmtId="0" fontId="0" fillId="0" borderId="0" xfId="0" applyFill="1" applyBorder="1" applyAlignment="1">
      <alignment/>
    </xf>
    <xf numFmtId="0" fontId="4" fillId="0" borderId="0" xfId="0" applyFont="1" applyFill="1" applyAlignment="1">
      <alignment vertical="top"/>
    </xf>
    <xf numFmtId="0" fontId="4" fillId="0" borderId="0" xfId="0" applyFont="1" applyFill="1" applyAlignment="1">
      <alignment/>
    </xf>
    <xf numFmtId="0" fontId="4" fillId="0" borderId="0" xfId="0" applyFont="1" applyFill="1" applyAlignment="1">
      <alignment horizontal="left" vertical="top"/>
    </xf>
    <xf numFmtId="0" fontId="9" fillId="0" borderId="0" xfId="0" applyFont="1" applyFill="1" applyAlignment="1">
      <alignment/>
    </xf>
    <xf numFmtId="0" fontId="4" fillId="0" borderId="0" xfId="0" applyFont="1" applyFill="1" applyBorder="1" applyAlignment="1">
      <alignment/>
    </xf>
    <xf numFmtId="0" fontId="4" fillId="0" borderId="0" xfId="0" applyFont="1" applyAlignment="1">
      <alignment/>
    </xf>
    <xf numFmtId="0" fontId="9" fillId="0" borderId="0" xfId="0" applyFont="1" applyAlignment="1">
      <alignment/>
    </xf>
    <xf numFmtId="0" fontId="4" fillId="0" borderId="0" xfId="0" applyFont="1" applyFill="1" applyAlignment="1">
      <alignment horizontal="left" vertical="center"/>
    </xf>
    <xf numFmtId="0" fontId="4" fillId="0" borderId="0" xfId="0" applyFont="1" applyFill="1" applyAlignment="1">
      <alignment/>
    </xf>
    <xf numFmtId="3" fontId="4" fillId="0" borderId="0" xfId="0" applyNumberFormat="1" applyFont="1" applyFill="1" applyBorder="1" applyAlignment="1">
      <alignment horizontal="left"/>
    </xf>
    <xf numFmtId="0" fontId="4" fillId="0" borderId="0" xfId="0" applyFont="1" applyBorder="1" applyAlignment="1">
      <alignment/>
    </xf>
    <xf numFmtId="0" fontId="4" fillId="0" borderId="0" xfId="0" applyFont="1" applyAlignment="1">
      <alignment horizontal="left" vertical="top"/>
    </xf>
    <xf numFmtId="0" fontId="4" fillId="0" borderId="0" xfId="0" applyFont="1" applyAlignment="1">
      <alignment vertical="top"/>
    </xf>
    <xf numFmtId="0" fontId="4" fillId="0" borderId="0" xfId="0" applyFont="1" applyFill="1" applyAlignment="1">
      <alignment horizontal="left" vertical="top" wrapText="1"/>
    </xf>
    <xf numFmtId="0" fontId="4" fillId="0" borderId="0" xfId="0" applyFont="1" applyFill="1" applyBorder="1" applyAlignment="1">
      <alignment horizontal="left" vertical="top"/>
    </xf>
    <xf numFmtId="0" fontId="4" fillId="0" borderId="0" xfId="0" applyFont="1" applyFill="1" applyAlignment="1">
      <alignment horizontal="left"/>
    </xf>
    <xf numFmtId="3" fontId="0" fillId="0" borderId="19" xfId="0" applyNumberFormat="1" applyFont="1" applyFill="1" applyBorder="1" applyAlignment="1">
      <alignment horizontal="right" vertical="center"/>
    </xf>
    <xf numFmtId="0" fontId="4" fillId="0" borderId="0" xfId="0" applyFont="1" applyFill="1" applyAlignment="1">
      <alignment horizontal="left" vertical="top"/>
    </xf>
    <xf numFmtId="0" fontId="4" fillId="0" borderId="0" xfId="0" applyFont="1" applyAlignment="1">
      <alignment horizontal="left" vertical="top" wrapText="1"/>
    </xf>
    <xf numFmtId="0" fontId="0" fillId="0" borderId="17" xfId="0" applyFont="1" applyFill="1" applyBorder="1" applyAlignment="1">
      <alignment horizontal="left"/>
    </xf>
    <xf numFmtId="0" fontId="0" fillId="0" borderId="18" xfId="0" applyFont="1" applyFill="1" applyBorder="1" applyAlignment="1">
      <alignment horizontal="left"/>
    </xf>
    <xf numFmtId="0" fontId="4" fillId="0" borderId="0" xfId="0" applyFont="1" applyFill="1" applyAlignment="1">
      <alignment horizontal="left" vertical="top"/>
    </xf>
    <xf numFmtId="3" fontId="4" fillId="0" borderId="14" xfId="0" applyNumberFormat="1" applyFont="1" applyFill="1" applyBorder="1" applyAlignment="1">
      <alignment horizontal="left" vertical="top" wrapText="1"/>
    </xf>
    <xf numFmtId="0" fontId="4" fillId="0" borderId="0" xfId="0" applyFont="1" applyFill="1" applyBorder="1" applyAlignment="1">
      <alignment horizontal="left"/>
    </xf>
    <xf numFmtId="0" fontId="0" fillId="0" borderId="13" xfId="0" applyFont="1" applyFill="1" applyBorder="1" applyAlignment="1">
      <alignment horizontal="center" vertical="top"/>
    </xf>
    <xf numFmtId="0" fontId="0" fillId="0" borderId="14" xfId="0" applyFont="1" applyFill="1" applyBorder="1" applyAlignment="1">
      <alignment horizontal="center" vertical="top"/>
    </xf>
    <xf numFmtId="0" fontId="0" fillId="0" borderId="14" xfId="0" applyFont="1" applyFill="1" applyBorder="1" applyAlignment="1">
      <alignment horizontal="center" vertical="top" wrapText="1"/>
    </xf>
    <xf numFmtId="0" fontId="4" fillId="0" borderId="0" xfId="0" applyFont="1" applyFill="1" applyAlignment="1">
      <alignment horizontal="left"/>
    </xf>
    <xf numFmtId="3" fontId="4" fillId="0" borderId="14" xfId="0" applyNumberFormat="1" applyFont="1" applyFill="1" applyBorder="1" applyAlignment="1">
      <alignment horizontal="left" vertical="top"/>
    </xf>
    <xf numFmtId="0" fontId="0" fillId="0" borderId="13" xfId="0" applyFont="1" applyFill="1" applyBorder="1" applyAlignment="1">
      <alignment horizontal="left"/>
    </xf>
    <xf numFmtId="0" fontId="0" fillId="0" borderId="14" xfId="0" applyFont="1" applyFill="1" applyBorder="1" applyAlignment="1">
      <alignment horizontal="left"/>
    </xf>
    <xf numFmtId="0" fontId="0" fillId="0" borderId="14" xfId="0" applyBorder="1" applyAlignment="1">
      <alignment horizontal="center" vertical="top"/>
    </xf>
    <xf numFmtId="0" fontId="0" fillId="0" borderId="14" xfId="0" applyBorder="1" applyAlignment="1">
      <alignment horizontal="center" vertical="top" wrapText="1"/>
    </xf>
    <xf numFmtId="0" fontId="4" fillId="0" borderId="0" xfId="0" applyFont="1" applyFill="1" applyBorder="1" applyAlignment="1">
      <alignment horizontal="left" vertical="top"/>
    </xf>
    <xf numFmtId="0" fontId="4" fillId="0" borderId="14" xfId="0" applyFont="1" applyFill="1" applyBorder="1" applyAlignment="1">
      <alignment horizontal="left" vertical="top"/>
    </xf>
    <xf numFmtId="3" fontId="0" fillId="0" borderId="17" xfId="0" applyNumberFormat="1" applyFont="1" applyFill="1" applyBorder="1" applyAlignment="1">
      <alignment horizontal="left"/>
    </xf>
    <xf numFmtId="3" fontId="0" fillId="0" borderId="18" xfId="0" applyNumberFormat="1" applyFont="1" applyFill="1" applyBorder="1" applyAlignment="1">
      <alignment horizontal="left"/>
    </xf>
    <xf numFmtId="0" fontId="4" fillId="0" borderId="0" xfId="0" applyFont="1" applyAlignment="1">
      <alignment horizontal="left" vertical="top"/>
    </xf>
    <xf numFmtId="0" fontId="4" fillId="0" borderId="14" xfId="0" applyFont="1" applyBorder="1" applyAlignment="1">
      <alignment horizontal="left" vertical="top" wrapText="1"/>
    </xf>
    <xf numFmtId="0" fontId="0" fillId="0" borderId="17" xfId="0" applyFont="1" applyBorder="1" applyAlignment="1">
      <alignment horizontal="left"/>
    </xf>
    <xf numFmtId="0" fontId="0" fillId="0" borderId="18" xfId="0" applyFont="1" applyBorder="1" applyAlignment="1">
      <alignment horizontal="left"/>
    </xf>
    <xf numFmtId="0" fontId="0" fillId="0" borderId="13" xfId="0" applyFont="1" applyBorder="1" applyAlignment="1">
      <alignment horizontal="center" vertical="top"/>
    </xf>
    <xf numFmtId="0" fontId="0" fillId="0" borderId="14" xfId="0" applyFont="1" applyBorder="1" applyAlignment="1">
      <alignment horizontal="center" vertical="top"/>
    </xf>
    <xf numFmtId="0" fontId="0" fillId="0" borderId="14" xfId="0" applyFont="1" applyBorder="1" applyAlignment="1">
      <alignment horizontal="center" vertical="top" wrapText="1"/>
    </xf>
    <xf numFmtId="0" fontId="4" fillId="0" borderId="0" xfId="0" applyFont="1" applyFill="1" applyAlignment="1">
      <alignment horizontal="left" wrapText="1"/>
    </xf>
    <xf numFmtId="0" fontId="4" fillId="0" borderId="14" xfId="0" applyFont="1" applyFill="1" applyBorder="1" applyAlignment="1">
      <alignment horizontal="left" wrapText="1"/>
    </xf>
    <xf numFmtId="0" fontId="4" fillId="0" borderId="0" xfId="0" applyFont="1" applyFill="1" applyAlignment="1">
      <alignment horizontal="left" vertical="top"/>
    </xf>
    <xf numFmtId="0" fontId="4" fillId="0" borderId="14" xfId="0" applyFont="1" applyFill="1" applyBorder="1" applyAlignment="1">
      <alignment horizontal="left" vertical="top" wrapText="1"/>
    </xf>
    <xf numFmtId="0" fontId="0" fillId="0" borderId="12" xfId="0" applyFont="1" applyFill="1" applyBorder="1" applyAlignment="1">
      <alignment horizontal="center" vertical="top" wrapText="1"/>
    </xf>
    <xf numFmtId="0" fontId="0" fillId="0" borderId="15" xfId="0" applyFont="1" applyBorder="1" applyAlignment="1">
      <alignment horizontal="center"/>
    </xf>
    <xf numFmtId="0" fontId="0" fillId="0" borderId="11" xfId="0" applyFont="1" applyBorder="1" applyAlignment="1">
      <alignment horizontal="center"/>
    </xf>
    <xf numFmtId="0" fontId="0" fillId="0" borderId="17" xfId="0" applyFont="1" applyFill="1" applyBorder="1" applyAlignment="1">
      <alignment horizontal="left" vertical="top" wrapText="1"/>
    </xf>
    <xf numFmtId="0" fontId="0" fillId="0" borderId="18" xfId="0" applyFont="1" applyFill="1" applyBorder="1" applyAlignment="1">
      <alignment horizontal="left" vertical="top" wrapText="1"/>
    </xf>
    <xf numFmtId="0" fontId="0" fillId="0" borderId="11" xfId="0" applyFont="1" applyFill="1" applyBorder="1" applyAlignment="1">
      <alignment horizontal="left"/>
    </xf>
    <xf numFmtId="0" fontId="0" fillId="0" borderId="12" xfId="0" applyFont="1" applyBorder="1" applyAlignment="1">
      <alignment horizontal="center" vertical="top" wrapText="1"/>
    </xf>
    <xf numFmtId="0" fontId="0" fillId="0" borderId="11" xfId="0" applyFont="1" applyBorder="1" applyAlignment="1">
      <alignment horizontal="left"/>
    </xf>
    <xf numFmtId="0" fontId="0" fillId="0" borderId="17" xfId="0" applyFont="1" applyFill="1" applyBorder="1" applyAlignment="1">
      <alignment horizontal="left" vertical="top"/>
    </xf>
    <xf numFmtId="0" fontId="0" fillId="0" borderId="18" xfId="0" applyFont="1" applyFill="1" applyBorder="1" applyAlignment="1">
      <alignment horizontal="left" vertical="top"/>
    </xf>
    <xf numFmtId="0" fontId="0" fillId="0" borderId="17" xfId="0" applyNumberFormat="1" applyFont="1" applyBorder="1" applyAlignment="1">
      <alignment horizontal="left" vertical="top" wrapText="1"/>
    </xf>
    <xf numFmtId="0" fontId="0" fillId="0" borderId="18" xfId="0" applyNumberFormat="1" applyFont="1" applyBorder="1" applyAlignment="1">
      <alignment horizontal="left" vertical="top" wrapText="1"/>
    </xf>
    <xf numFmtId="0" fontId="0" fillId="0" borderId="16" xfId="0" applyNumberFormat="1" applyFont="1" applyBorder="1" applyAlignment="1">
      <alignment horizontal="left" vertical="top"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Euro" xfId="41"/>
    <cellStyle name="Gekoppelde cel" xfId="42"/>
    <cellStyle name="Followed Hyperlink" xfId="43"/>
    <cellStyle name="Goed" xfId="44"/>
    <cellStyle name="Hyperlink" xfId="45"/>
    <cellStyle name="Invoer" xfId="46"/>
    <cellStyle name="Comma" xfId="47"/>
    <cellStyle name="Comma [0]" xfId="48"/>
    <cellStyle name="Kop 1" xfId="49"/>
    <cellStyle name="Kop 2" xfId="50"/>
    <cellStyle name="Kop 3" xfId="51"/>
    <cellStyle name="Kop 4" xfId="52"/>
    <cellStyle name="Neutraal" xfId="53"/>
    <cellStyle name="Normal 2" xfId="54"/>
    <cellStyle name="Normal 3" xfId="55"/>
    <cellStyle name="Note 2" xfId="56"/>
    <cellStyle name="Notitie" xfId="57"/>
    <cellStyle name="Ongeldig" xfId="58"/>
    <cellStyle name="Percent" xfId="59"/>
    <cellStyle name="Standaard_t6.3" xfId="60"/>
    <cellStyle name="Titel" xfId="61"/>
    <cellStyle name="Totaal" xfId="62"/>
    <cellStyle name="Uitvoer" xfId="63"/>
    <cellStyle name="Currency" xfId="64"/>
    <cellStyle name="Currency [0]" xfId="65"/>
    <cellStyle name="Verklarende tekst" xfId="66"/>
    <cellStyle name="Waarschuwingsteks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Q61"/>
  <sheetViews>
    <sheetView tabSelected="1" zoomScalePageLayoutView="0" workbookViewId="0" topLeftCell="A1">
      <selection activeCell="A1" sqref="A1"/>
    </sheetView>
  </sheetViews>
  <sheetFormatPr defaultColWidth="9.140625" defaultRowHeight="12.75"/>
  <cols>
    <col min="1" max="1" width="37.7109375" style="6" customWidth="1"/>
    <col min="2" max="15" width="7.7109375" style="6" customWidth="1"/>
    <col min="16" max="16384" width="9.140625" style="6" customWidth="1"/>
  </cols>
  <sheetData>
    <row r="1" spans="1:17" ht="12.75">
      <c r="A1" s="4" t="s">
        <v>105</v>
      </c>
      <c r="B1" s="4" t="s">
        <v>1</v>
      </c>
      <c r="C1" s="4"/>
      <c r="D1" s="4"/>
      <c r="E1" s="4"/>
      <c r="F1" s="4"/>
      <c r="G1" s="4"/>
      <c r="H1" s="4"/>
      <c r="I1" s="4"/>
      <c r="J1" s="4"/>
      <c r="K1" s="4"/>
      <c r="L1" s="4"/>
      <c r="M1" s="4"/>
      <c r="N1" s="4"/>
      <c r="O1" s="4"/>
      <c r="P1" s="4"/>
      <c r="Q1" s="4"/>
    </row>
    <row r="2" spans="1:17" ht="12.75">
      <c r="A2" s="4"/>
      <c r="B2" s="4"/>
      <c r="C2" s="4"/>
      <c r="D2" s="4"/>
      <c r="E2" s="4"/>
      <c r="F2" s="4"/>
      <c r="G2" s="4"/>
      <c r="H2" s="4"/>
      <c r="I2" s="4"/>
      <c r="J2" s="4"/>
      <c r="K2" s="4"/>
      <c r="L2" s="4"/>
      <c r="M2" s="4"/>
      <c r="N2" s="4"/>
      <c r="O2" s="4"/>
      <c r="P2" s="4"/>
      <c r="Q2" s="4"/>
    </row>
    <row r="3" spans="1:17" ht="12.75">
      <c r="A3" s="8"/>
      <c r="B3" s="41">
        <v>2000</v>
      </c>
      <c r="C3" s="42">
        <v>2001</v>
      </c>
      <c r="D3" s="42">
        <v>2002</v>
      </c>
      <c r="E3" s="42">
        <v>2003</v>
      </c>
      <c r="F3" s="42">
        <v>2004</v>
      </c>
      <c r="G3" s="42">
        <v>2005</v>
      </c>
      <c r="H3" s="42">
        <v>2006</v>
      </c>
      <c r="I3" s="42">
        <v>2007</v>
      </c>
      <c r="J3" s="42">
        <v>2008</v>
      </c>
      <c r="K3" s="42">
        <v>2009</v>
      </c>
      <c r="L3" s="42">
        <v>2010</v>
      </c>
      <c r="M3" s="42">
        <v>2011</v>
      </c>
      <c r="N3" s="42" t="s">
        <v>103</v>
      </c>
      <c r="O3" s="43" t="s">
        <v>103</v>
      </c>
      <c r="P3" s="30"/>
      <c r="Q3" s="4"/>
    </row>
    <row r="4" spans="1:17" ht="12.75">
      <c r="A4" s="44"/>
      <c r="B4" s="235" t="s">
        <v>98</v>
      </c>
      <c r="C4" s="236"/>
      <c r="D4" s="236"/>
      <c r="E4" s="236"/>
      <c r="F4" s="236"/>
      <c r="G4" s="236"/>
      <c r="H4" s="236"/>
      <c r="I4" s="236"/>
      <c r="J4" s="236"/>
      <c r="K4" s="236"/>
      <c r="L4" s="236"/>
      <c r="M4" s="236"/>
      <c r="N4" s="162"/>
      <c r="O4" s="45" t="s">
        <v>50</v>
      </c>
      <c r="P4" s="4"/>
      <c r="Q4" s="4"/>
    </row>
    <row r="5" spans="1:17" ht="12.75">
      <c r="A5" s="8" t="s">
        <v>49</v>
      </c>
      <c r="B5" s="46">
        <v>38382</v>
      </c>
      <c r="C5" s="47">
        <v>40166</v>
      </c>
      <c r="D5" s="47">
        <v>41013</v>
      </c>
      <c r="E5" s="47">
        <v>44555</v>
      </c>
      <c r="F5" s="47">
        <v>47839</v>
      </c>
      <c r="G5" s="47">
        <v>59353</v>
      </c>
      <c r="H5" s="47">
        <v>76365</v>
      </c>
      <c r="I5" s="47">
        <v>72314</v>
      </c>
      <c r="J5" s="47">
        <v>69296</v>
      </c>
      <c r="K5" s="47">
        <v>66702</v>
      </c>
      <c r="L5" s="47">
        <v>69601</v>
      </c>
      <c r="M5" s="47">
        <v>73376</v>
      </c>
      <c r="N5" s="47">
        <v>69760</v>
      </c>
      <c r="O5" s="48">
        <v>100</v>
      </c>
      <c r="P5" s="29"/>
      <c r="Q5" s="4"/>
    </row>
    <row r="6" spans="1:17" ht="12.75">
      <c r="A6" s="8"/>
      <c r="B6" s="31"/>
      <c r="C6" s="29"/>
      <c r="D6" s="29"/>
      <c r="E6" s="29"/>
      <c r="F6" s="29"/>
      <c r="G6" s="29"/>
      <c r="H6" s="29"/>
      <c r="I6" s="29"/>
      <c r="J6" s="29"/>
      <c r="K6" s="29"/>
      <c r="L6" s="29"/>
      <c r="M6" s="29"/>
      <c r="N6" s="29"/>
      <c r="O6" s="33"/>
      <c r="P6" s="4"/>
      <c r="Q6" s="4"/>
    </row>
    <row r="7" spans="1:17" ht="12.75">
      <c r="A7" s="8" t="s">
        <v>40</v>
      </c>
      <c r="B7" s="31">
        <v>3461</v>
      </c>
      <c r="C7" s="29">
        <v>3908</v>
      </c>
      <c r="D7" s="29">
        <v>4222</v>
      </c>
      <c r="E7" s="29">
        <v>4298</v>
      </c>
      <c r="F7" s="29">
        <v>4164</v>
      </c>
      <c r="G7" s="29">
        <v>5957</v>
      </c>
      <c r="H7" s="29">
        <v>8391</v>
      </c>
      <c r="I7" s="29">
        <v>7590</v>
      </c>
      <c r="J7" s="29">
        <v>6248</v>
      </c>
      <c r="K7" s="29">
        <v>6180</v>
      </c>
      <c r="L7" s="29">
        <v>6249</v>
      </c>
      <c r="M7" s="29">
        <v>6280</v>
      </c>
      <c r="N7" s="29">
        <v>5553</v>
      </c>
      <c r="O7" s="36">
        <v>7.960149082568807</v>
      </c>
      <c r="P7" s="29"/>
      <c r="Q7" s="4"/>
    </row>
    <row r="8" spans="1:17" ht="12.75">
      <c r="A8" s="8" t="s">
        <v>139</v>
      </c>
      <c r="B8" s="31">
        <v>374</v>
      </c>
      <c r="C8" s="29">
        <v>432</v>
      </c>
      <c r="D8" s="29">
        <v>694</v>
      </c>
      <c r="E8" s="29">
        <v>693</v>
      </c>
      <c r="F8" s="29">
        <v>720</v>
      </c>
      <c r="G8" s="29">
        <v>762</v>
      </c>
      <c r="H8" s="29">
        <v>1047</v>
      </c>
      <c r="I8" s="29">
        <v>901</v>
      </c>
      <c r="J8" s="29">
        <v>651</v>
      </c>
      <c r="K8" s="29">
        <v>685</v>
      </c>
      <c r="L8" s="29">
        <v>654</v>
      </c>
      <c r="M8" s="29">
        <v>710</v>
      </c>
      <c r="N8" s="29">
        <v>690</v>
      </c>
      <c r="O8" s="36"/>
      <c r="P8" s="29"/>
      <c r="Q8" s="4"/>
    </row>
    <row r="9" spans="1:17" ht="12.75">
      <c r="A9" s="8" t="s">
        <v>140</v>
      </c>
      <c r="B9" s="31">
        <v>657</v>
      </c>
      <c r="C9" s="29">
        <v>734</v>
      </c>
      <c r="D9" s="29">
        <v>777</v>
      </c>
      <c r="E9" s="29">
        <v>727</v>
      </c>
      <c r="F9" s="29">
        <v>711</v>
      </c>
      <c r="G9" s="29">
        <v>701</v>
      </c>
      <c r="H9" s="29">
        <v>859</v>
      </c>
      <c r="I9" s="29">
        <v>726</v>
      </c>
      <c r="J9" s="29">
        <v>665</v>
      </c>
      <c r="K9" s="29">
        <v>727</v>
      </c>
      <c r="L9" s="29">
        <v>467</v>
      </c>
      <c r="M9" s="29">
        <v>737</v>
      </c>
      <c r="N9" s="29">
        <v>340</v>
      </c>
      <c r="O9" s="36"/>
      <c r="P9" s="29"/>
      <c r="Q9" s="4"/>
    </row>
    <row r="10" spans="1:17" s="4" customFormat="1" ht="12.75">
      <c r="A10" s="8" t="s">
        <v>141</v>
      </c>
      <c r="B10" s="31">
        <f>B7-B8-B9</f>
        <v>2430</v>
      </c>
      <c r="C10" s="29">
        <f aca="true" t="shared" si="0" ref="C10:N10">C7-C8-C9</f>
        <v>2742</v>
      </c>
      <c r="D10" s="29">
        <f t="shared" si="0"/>
        <v>2751</v>
      </c>
      <c r="E10" s="29">
        <f t="shared" si="0"/>
        <v>2878</v>
      </c>
      <c r="F10" s="29">
        <f t="shared" si="0"/>
        <v>2733</v>
      </c>
      <c r="G10" s="29">
        <f t="shared" si="0"/>
        <v>4494</v>
      </c>
      <c r="H10" s="29">
        <f t="shared" si="0"/>
        <v>6485</v>
      </c>
      <c r="I10" s="29">
        <f t="shared" si="0"/>
        <v>5963</v>
      </c>
      <c r="J10" s="29">
        <f t="shared" si="0"/>
        <v>4932</v>
      </c>
      <c r="K10" s="29">
        <f t="shared" si="0"/>
        <v>4768</v>
      </c>
      <c r="L10" s="29">
        <f t="shared" si="0"/>
        <v>5128</v>
      </c>
      <c r="M10" s="29">
        <f t="shared" si="0"/>
        <v>4833</v>
      </c>
      <c r="N10" s="29">
        <f t="shared" si="0"/>
        <v>4523</v>
      </c>
      <c r="O10" s="36"/>
      <c r="Q10" s="13"/>
    </row>
    <row r="11" spans="1:15" s="4" customFormat="1" ht="12.75">
      <c r="A11" s="8"/>
      <c r="B11" s="31"/>
      <c r="C11" s="29"/>
      <c r="D11" s="29"/>
      <c r="E11" s="29"/>
      <c r="F11" s="29"/>
      <c r="G11" s="29"/>
      <c r="H11" s="29"/>
      <c r="I11" s="29"/>
      <c r="J11" s="29"/>
      <c r="K11" s="29"/>
      <c r="L11" s="29"/>
      <c r="M11" s="29"/>
      <c r="N11" s="29"/>
      <c r="O11" s="36"/>
    </row>
    <row r="12" spans="1:17" ht="12.75">
      <c r="A12" s="8" t="s">
        <v>41</v>
      </c>
      <c r="B12" s="31">
        <v>20360</v>
      </c>
      <c r="C12" s="29">
        <v>20676</v>
      </c>
      <c r="D12" s="29">
        <v>20201</v>
      </c>
      <c r="E12" s="29">
        <v>22732</v>
      </c>
      <c r="F12" s="29">
        <v>25312</v>
      </c>
      <c r="G12" s="29">
        <v>27835</v>
      </c>
      <c r="H12" s="29">
        <v>34624</v>
      </c>
      <c r="I12" s="29">
        <v>35850</v>
      </c>
      <c r="J12" s="29">
        <v>34791</v>
      </c>
      <c r="K12" s="29">
        <v>32248</v>
      </c>
      <c r="L12" s="29">
        <v>36668</v>
      </c>
      <c r="M12" s="29">
        <v>37884</v>
      </c>
      <c r="N12" s="29">
        <v>35375</v>
      </c>
      <c r="O12" s="36">
        <v>50.70957568807339</v>
      </c>
      <c r="P12" s="29"/>
      <c r="Q12" s="4"/>
    </row>
    <row r="13" spans="1:17" ht="12.75">
      <c r="A13" s="8" t="s">
        <v>142</v>
      </c>
      <c r="B13" s="31">
        <v>12283</v>
      </c>
      <c r="C13" s="29">
        <v>12920</v>
      </c>
      <c r="D13" s="29">
        <v>12993</v>
      </c>
      <c r="E13" s="29">
        <v>14635</v>
      </c>
      <c r="F13" s="29">
        <v>15591</v>
      </c>
      <c r="G13" s="29">
        <v>16556</v>
      </c>
      <c r="H13" s="29">
        <v>20152</v>
      </c>
      <c r="I13" s="29">
        <v>20341</v>
      </c>
      <c r="J13" s="29">
        <v>20543</v>
      </c>
      <c r="K13" s="29">
        <v>19462</v>
      </c>
      <c r="L13" s="29">
        <v>22977</v>
      </c>
      <c r="M13" s="29">
        <v>23071</v>
      </c>
      <c r="N13" s="29">
        <v>21717</v>
      </c>
      <c r="O13" s="36"/>
      <c r="P13" s="29"/>
      <c r="Q13" s="4"/>
    </row>
    <row r="14" spans="1:17" ht="12.75">
      <c r="A14" s="8" t="s">
        <v>143</v>
      </c>
      <c r="B14" s="31">
        <v>7027</v>
      </c>
      <c r="C14" s="29">
        <v>6602</v>
      </c>
      <c r="D14" s="29">
        <v>6191</v>
      </c>
      <c r="E14" s="29">
        <v>6699</v>
      </c>
      <c r="F14" s="29">
        <v>8142</v>
      </c>
      <c r="G14" s="29">
        <v>9552</v>
      </c>
      <c r="H14" s="29">
        <v>12549</v>
      </c>
      <c r="I14" s="29">
        <v>13288</v>
      </c>
      <c r="J14" s="29">
        <v>11908</v>
      </c>
      <c r="K14" s="29">
        <v>10681</v>
      </c>
      <c r="L14" s="29">
        <v>11225</v>
      </c>
      <c r="M14" s="29">
        <v>12181</v>
      </c>
      <c r="N14" s="29">
        <v>11369</v>
      </c>
      <c r="O14" s="36"/>
      <c r="P14" s="29"/>
      <c r="Q14" s="4"/>
    </row>
    <row r="15" spans="1:17" ht="12.75">
      <c r="A15" s="8" t="s">
        <v>141</v>
      </c>
      <c r="B15" s="31">
        <f>B12-B13-B14</f>
        <v>1050</v>
      </c>
      <c r="C15" s="29">
        <f aca="true" t="shared" si="1" ref="C15:N15">C12-C13-C14</f>
        <v>1154</v>
      </c>
      <c r="D15" s="29">
        <f t="shared" si="1"/>
        <v>1017</v>
      </c>
      <c r="E15" s="29">
        <f t="shared" si="1"/>
        <v>1398</v>
      </c>
      <c r="F15" s="29">
        <f t="shared" si="1"/>
        <v>1579</v>
      </c>
      <c r="G15" s="29">
        <f t="shared" si="1"/>
        <v>1727</v>
      </c>
      <c r="H15" s="29">
        <f t="shared" si="1"/>
        <v>1923</v>
      </c>
      <c r="I15" s="29">
        <f t="shared" si="1"/>
        <v>2221</v>
      </c>
      <c r="J15" s="29">
        <f t="shared" si="1"/>
        <v>2340</v>
      </c>
      <c r="K15" s="29">
        <f t="shared" si="1"/>
        <v>2105</v>
      </c>
      <c r="L15" s="29">
        <f t="shared" si="1"/>
        <v>2466</v>
      </c>
      <c r="M15" s="29">
        <f t="shared" si="1"/>
        <v>2632</v>
      </c>
      <c r="N15" s="29">
        <f t="shared" si="1"/>
        <v>2289</v>
      </c>
      <c r="O15" s="36"/>
      <c r="P15" s="13"/>
      <c r="Q15" s="13"/>
    </row>
    <row r="16" spans="1:17" ht="12.75">
      <c r="A16" s="8"/>
      <c r="B16" s="31"/>
      <c r="C16" s="29"/>
      <c r="D16" s="29"/>
      <c r="E16" s="29"/>
      <c r="F16" s="29"/>
      <c r="G16" s="29"/>
      <c r="H16" s="29"/>
      <c r="I16" s="29"/>
      <c r="J16" s="29"/>
      <c r="K16" s="29"/>
      <c r="L16" s="29"/>
      <c r="M16" s="29"/>
      <c r="N16" s="29"/>
      <c r="O16" s="36"/>
      <c r="P16" s="4"/>
      <c r="Q16" s="4"/>
    </row>
    <row r="17" spans="1:17" ht="12.75">
      <c r="A17" s="8" t="s">
        <v>42</v>
      </c>
      <c r="B17" s="31">
        <v>5237</v>
      </c>
      <c r="C17" s="29">
        <v>5189</v>
      </c>
      <c r="D17" s="29">
        <v>5715</v>
      </c>
      <c r="E17" s="29">
        <v>6050</v>
      </c>
      <c r="F17" s="29">
        <v>5901</v>
      </c>
      <c r="G17" s="29">
        <v>6298</v>
      </c>
      <c r="H17" s="29">
        <v>6230</v>
      </c>
      <c r="I17" s="29">
        <v>5558</v>
      </c>
      <c r="J17" s="29">
        <v>5227</v>
      </c>
      <c r="K17" s="29">
        <v>5074</v>
      </c>
      <c r="L17" s="29">
        <v>4690</v>
      </c>
      <c r="M17" s="29">
        <v>4654</v>
      </c>
      <c r="N17" s="29">
        <v>4694</v>
      </c>
      <c r="O17" s="36">
        <v>6.728784403669724</v>
      </c>
      <c r="P17" s="29"/>
      <c r="Q17" s="4"/>
    </row>
    <row r="18" spans="1:17" ht="12.75">
      <c r="A18" s="8" t="s">
        <v>144</v>
      </c>
      <c r="B18" s="31">
        <v>3630</v>
      </c>
      <c r="C18" s="29">
        <v>3657</v>
      </c>
      <c r="D18" s="29">
        <v>3992</v>
      </c>
      <c r="E18" s="29">
        <v>4172</v>
      </c>
      <c r="F18" s="29">
        <v>4008</v>
      </c>
      <c r="G18" s="29">
        <v>4151</v>
      </c>
      <c r="H18" s="29">
        <v>4258</v>
      </c>
      <c r="I18" s="29">
        <v>3736</v>
      </c>
      <c r="J18" s="29">
        <v>3536</v>
      </c>
      <c r="K18" s="29">
        <v>3463</v>
      </c>
      <c r="L18" s="29">
        <v>3235</v>
      </c>
      <c r="M18" s="29">
        <v>3227</v>
      </c>
      <c r="N18" s="29">
        <v>3257</v>
      </c>
      <c r="O18" s="36"/>
      <c r="P18" s="29"/>
      <c r="Q18" s="4"/>
    </row>
    <row r="19" spans="1:17" ht="12.75">
      <c r="A19" s="8" t="s">
        <v>145</v>
      </c>
      <c r="B19" s="31">
        <v>1158</v>
      </c>
      <c r="C19" s="29">
        <v>1044</v>
      </c>
      <c r="D19" s="29">
        <v>1125</v>
      </c>
      <c r="E19" s="29">
        <v>1133</v>
      </c>
      <c r="F19" s="29">
        <v>1238</v>
      </c>
      <c r="G19" s="29">
        <v>1363</v>
      </c>
      <c r="H19" s="29">
        <v>1286</v>
      </c>
      <c r="I19" s="29">
        <v>1157</v>
      </c>
      <c r="J19" s="29">
        <v>1101</v>
      </c>
      <c r="K19" s="29">
        <v>1079</v>
      </c>
      <c r="L19" s="29">
        <v>878</v>
      </c>
      <c r="M19" s="29">
        <v>910</v>
      </c>
      <c r="N19" s="29">
        <v>960</v>
      </c>
      <c r="O19" s="36"/>
      <c r="P19" s="29"/>
      <c r="Q19" s="4"/>
    </row>
    <row r="20" spans="1:17" ht="12.75">
      <c r="A20" s="8" t="s">
        <v>141</v>
      </c>
      <c r="B20" s="31">
        <f>B17-B18-B19</f>
        <v>449</v>
      </c>
      <c r="C20" s="29">
        <f aca="true" t="shared" si="2" ref="C20:N20">C17-C18-C19</f>
        <v>488</v>
      </c>
      <c r="D20" s="29">
        <f t="shared" si="2"/>
        <v>598</v>
      </c>
      <c r="E20" s="29">
        <f t="shared" si="2"/>
        <v>745</v>
      </c>
      <c r="F20" s="29">
        <f t="shared" si="2"/>
        <v>655</v>
      </c>
      <c r="G20" s="29">
        <f t="shared" si="2"/>
        <v>784</v>
      </c>
      <c r="H20" s="29">
        <f t="shared" si="2"/>
        <v>686</v>
      </c>
      <c r="I20" s="29">
        <f t="shared" si="2"/>
        <v>665</v>
      </c>
      <c r="J20" s="29">
        <f t="shared" si="2"/>
        <v>590</v>
      </c>
      <c r="K20" s="29">
        <f t="shared" si="2"/>
        <v>532</v>
      </c>
      <c r="L20" s="29">
        <f t="shared" si="2"/>
        <v>577</v>
      </c>
      <c r="M20" s="29">
        <f t="shared" si="2"/>
        <v>517</v>
      </c>
      <c r="N20" s="29">
        <f t="shared" si="2"/>
        <v>477</v>
      </c>
      <c r="O20" s="36"/>
      <c r="P20" s="13"/>
      <c r="Q20" s="13"/>
    </row>
    <row r="21" spans="1:17" ht="12.75">
      <c r="A21" s="8"/>
      <c r="B21" s="31"/>
      <c r="C21" s="29"/>
      <c r="D21" s="29"/>
      <c r="E21" s="29"/>
      <c r="F21" s="29"/>
      <c r="G21" s="29"/>
      <c r="H21" s="29"/>
      <c r="I21" s="29"/>
      <c r="J21" s="29"/>
      <c r="K21" s="29"/>
      <c r="L21" s="29"/>
      <c r="M21" s="29"/>
      <c r="N21" s="29"/>
      <c r="O21" s="36"/>
      <c r="P21" s="4"/>
      <c r="Q21" s="4"/>
    </row>
    <row r="22" spans="1:17" ht="12.75">
      <c r="A22" s="49" t="s">
        <v>43</v>
      </c>
      <c r="B22" s="50">
        <v>9324</v>
      </c>
      <c r="C22" s="39">
        <v>10393</v>
      </c>
      <c r="D22" s="39">
        <v>10875</v>
      </c>
      <c r="E22" s="39">
        <v>11475</v>
      </c>
      <c r="F22" s="39">
        <v>12462</v>
      </c>
      <c r="G22" s="39">
        <v>19263</v>
      </c>
      <c r="H22" s="39">
        <v>27120</v>
      </c>
      <c r="I22" s="39">
        <v>23316</v>
      </c>
      <c r="J22" s="39">
        <v>23030</v>
      </c>
      <c r="K22" s="39">
        <v>23200</v>
      </c>
      <c r="L22" s="39">
        <v>21994</v>
      </c>
      <c r="M22" s="39">
        <v>24558</v>
      </c>
      <c r="N22" s="39">
        <v>24138</v>
      </c>
      <c r="O22" s="36">
        <v>34.601490825688074</v>
      </c>
      <c r="P22" s="29"/>
      <c r="Q22" s="4"/>
    </row>
    <row r="23" spans="1:17" ht="12.75" customHeight="1">
      <c r="A23" s="216" t="s">
        <v>88</v>
      </c>
      <c r="B23" s="238" t="s">
        <v>90</v>
      </c>
      <c r="C23" s="238"/>
      <c r="D23" s="238"/>
      <c r="E23" s="238"/>
      <c r="F23" s="238"/>
      <c r="G23" s="238"/>
      <c r="H23" s="238"/>
      <c r="I23" s="238"/>
      <c r="J23" s="238"/>
      <c r="K23" s="238"/>
      <c r="L23" s="238"/>
      <c r="M23" s="238"/>
      <c r="N23" s="238"/>
      <c r="O23" s="238"/>
      <c r="P23" s="4"/>
      <c r="Q23" s="4"/>
    </row>
    <row r="24" spans="1:17" ht="12.75">
      <c r="A24" s="217" t="s">
        <v>89</v>
      </c>
      <c r="B24" s="237" t="s">
        <v>91</v>
      </c>
      <c r="C24" s="237"/>
      <c r="D24" s="237"/>
      <c r="E24" s="237"/>
      <c r="F24" s="237"/>
      <c r="G24" s="237"/>
      <c r="H24" s="237"/>
      <c r="I24" s="237"/>
      <c r="J24" s="237"/>
      <c r="K24" s="237"/>
      <c r="L24" s="237"/>
      <c r="M24" s="237"/>
      <c r="N24" s="237"/>
      <c r="O24" s="237"/>
      <c r="P24" s="4"/>
      <c r="Q24" s="4"/>
    </row>
    <row r="25" spans="1:17" ht="12.75">
      <c r="A25" s="239" t="s">
        <v>2</v>
      </c>
      <c r="B25" s="239"/>
      <c r="C25" s="239"/>
      <c r="D25" s="239"/>
      <c r="E25" s="239"/>
      <c r="F25" s="239"/>
      <c r="G25" s="239"/>
      <c r="H25" s="239"/>
      <c r="I25" s="239"/>
      <c r="J25" s="239"/>
      <c r="K25" s="239"/>
      <c r="L25" s="239"/>
      <c r="M25" s="239"/>
      <c r="N25" s="239"/>
      <c r="O25" s="239"/>
      <c r="P25" s="4"/>
      <c r="Q25" s="4"/>
    </row>
    <row r="26" spans="1:17" ht="12.75">
      <c r="A26" s="4"/>
      <c r="B26" s="13"/>
      <c r="C26" s="13"/>
      <c r="D26" s="13"/>
      <c r="E26" s="13"/>
      <c r="F26" s="13"/>
      <c r="G26" s="13"/>
      <c r="H26" s="13"/>
      <c r="I26" s="13"/>
      <c r="J26" s="13"/>
      <c r="K26" s="13"/>
      <c r="L26" s="13"/>
      <c r="M26" s="13"/>
      <c r="N26" s="13"/>
      <c r="O26" s="4"/>
      <c r="P26" s="4"/>
      <c r="Q26" s="4"/>
    </row>
    <row r="27" spans="1:17" ht="12.75">
      <c r="A27" s="4"/>
      <c r="B27" s="4"/>
      <c r="C27" s="4"/>
      <c r="D27" s="4"/>
      <c r="E27" s="4"/>
      <c r="F27" s="4"/>
      <c r="G27" s="4"/>
      <c r="H27" s="4"/>
      <c r="I27" s="4"/>
      <c r="J27" s="4"/>
      <c r="K27" s="4"/>
      <c r="L27" s="4"/>
      <c r="M27" s="4"/>
      <c r="N27" s="4"/>
      <c r="O27" s="4"/>
      <c r="P27" s="4"/>
      <c r="Q27" s="4"/>
    </row>
    <row r="28" spans="1:17" ht="12.75">
      <c r="A28" s="4"/>
      <c r="B28" s="13"/>
      <c r="C28" s="13"/>
      <c r="D28" s="13"/>
      <c r="E28" s="13"/>
      <c r="F28" s="13"/>
      <c r="G28" s="13"/>
      <c r="H28" s="13"/>
      <c r="I28" s="13"/>
      <c r="J28" s="13"/>
      <c r="K28" s="13"/>
      <c r="L28" s="13"/>
      <c r="M28" s="13"/>
      <c r="N28" s="13"/>
      <c r="O28" s="4"/>
      <c r="P28" s="4"/>
      <c r="Q28" s="4"/>
    </row>
    <row r="29" spans="1:17" ht="12.75">
      <c r="A29" s="4"/>
      <c r="B29" s="192"/>
      <c r="C29" s="192"/>
      <c r="D29" s="192"/>
      <c r="E29" s="192"/>
      <c r="F29" s="192"/>
      <c r="G29" s="192"/>
      <c r="H29" s="192"/>
      <c r="I29" s="192"/>
      <c r="J29" s="192"/>
      <c r="K29" s="192"/>
      <c r="L29" s="192"/>
      <c r="M29" s="192"/>
      <c r="N29" s="192"/>
      <c r="O29" s="4"/>
      <c r="P29" s="4"/>
      <c r="Q29" s="4"/>
    </row>
    <row r="30" spans="1:17" ht="12.75">
      <c r="A30" s="4"/>
      <c r="B30" s="4"/>
      <c r="C30" s="4"/>
      <c r="D30" s="4"/>
      <c r="E30" s="4"/>
      <c r="F30" s="4"/>
      <c r="G30" s="4"/>
      <c r="H30" s="4"/>
      <c r="I30" s="4"/>
      <c r="J30" s="4"/>
      <c r="K30" s="4"/>
      <c r="L30" s="4"/>
      <c r="M30" s="4"/>
      <c r="N30" s="4"/>
      <c r="O30" s="4"/>
      <c r="P30" s="4"/>
      <c r="Q30" s="4"/>
    </row>
    <row r="31" spans="1:17" ht="12.75">
      <c r="A31" s="4"/>
      <c r="B31" s="190"/>
      <c r="C31" s="190"/>
      <c r="D31" s="190"/>
      <c r="E31" s="190"/>
      <c r="F31" s="190"/>
      <c r="G31" s="190"/>
      <c r="H31" s="190"/>
      <c r="I31" s="190"/>
      <c r="J31" s="190"/>
      <c r="K31" s="190"/>
      <c r="L31" s="190"/>
      <c r="M31" s="190"/>
      <c r="N31" s="190"/>
      <c r="O31" s="4"/>
      <c r="P31" s="4"/>
      <c r="Q31" s="4"/>
    </row>
    <row r="32" spans="1:17" ht="12.75">
      <c r="A32" s="4"/>
      <c r="B32" s="190"/>
      <c r="C32" s="190"/>
      <c r="D32" s="190"/>
      <c r="E32" s="190"/>
      <c r="F32" s="190"/>
      <c r="G32" s="190"/>
      <c r="H32" s="190"/>
      <c r="I32" s="190"/>
      <c r="J32" s="190"/>
      <c r="K32" s="190"/>
      <c r="L32" s="190"/>
      <c r="M32" s="190"/>
      <c r="N32" s="190"/>
      <c r="O32" s="4"/>
      <c r="P32" s="4"/>
      <c r="Q32" s="4"/>
    </row>
    <row r="33" spans="1:17" ht="12.75">
      <c r="A33" s="4"/>
      <c r="B33" s="190"/>
      <c r="C33" s="190"/>
      <c r="D33" s="193"/>
      <c r="E33" s="190"/>
      <c r="F33" s="190"/>
      <c r="G33" s="190"/>
      <c r="H33" s="190"/>
      <c r="I33" s="190"/>
      <c r="J33" s="190"/>
      <c r="K33" s="190"/>
      <c r="L33" s="190"/>
      <c r="M33" s="190"/>
      <c r="N33" s="190"/>
      <c r="O33" s="4"/>
      <c r="P33" s="4"/>
      <c r="Q33" s="4"/>
    </row>
    <row r="34" spans="1:17" ht="12.75">
      <c r="A34" s="4"/>
      <c r="B34" s="190"/>
      <c r="C34" s="190"/>
      <c r="D34" s="190"/>
      <c r="E34" s="190"/>
      <c r="F34" s="190"/>
      <c r="G34" s="190"/>
      <c r="H34" s="190"/>
      <c r="I34" s="190"/>
      <c r="J34" s="190"/>
      <c r="K34" s="190"/>
      <c r="L34" s="190"/>
      <c r="M34" s="190"/>
      <c r="N34" s="190"/>
      <c r="O34" s="4"/>
      <c r="P34" s="4"/>
      <c r="Q34" s="4"/>
    </row>
    <row r="35" spans="1:17" ht="12.75">
      <c r="A35" s="4"/>
      <c r="B35" s="4"/>
      <c r="C35" s="4"/>
      <c r="D35" s="4"/>
      <c r="E35" s="4"/>
      <c r="F35" s="4"/>
      <c r="G35" s="4"/>
      <c r="H35" s="4"/>
      <c r="I35" s="4"/>
      <c r="J35" s="4"/>
      <c r="K35" s="4"/>
      <c r="L35" s="4"/>
      <c r="M35" s="4"/>
      <c r="N35" s="4"/>
      <c r="O35" s="4"/>
      <c r="P35" s="4"/>
      <c r="Q35" s="4"/>
    </row>
    <row r="36" spans="1:17" ht="12.75">
      <c r="A36" s="4"/>
      <c r="B36" s="13"/>
      <c r="C36" s="13"/>
      <c r="D36" s="13"/>
      <c r="E36" s="13"/>
      <c r="F36" s="13"/>
      <c r="G36" s="13"/>
      <c r="H36" s="13"/>
      <c r="I36" s="13"/>
      <c r="J36" s="13"/>
      <c r="K36" s="13"/>
      <c r="L36" s="13"/>
      <c r="M36" s="13"/>
      <c r="N36" s="13"/>
      <c r="O36" s="4"/>
      <c r="P36" s="4"/>
      <c r="Q36" s="4"/>
    </row>
    <row r="37" spans="1:17" ht="12.75">
      <c r="A37" s="4"/>
      <c r="B37" s="190"/>
      <c r="C37" s="190"/>
      <c r="D37" s="190"/>
      <c r="E37" s="190"/>
      <c r="F37" s="190"/>
      <c r="G37" s="190"/>
      <c r="H37" s="190"/>
      <c r="I37" s="190"/>
      <c r="J37" s="190"/>
      <c r="K37" s="190"/>
      <c r="L37" s="190"/>
      <c r="M37" s="190"/>
      <c r="N37" s="190"/>
      <c r="O37" s="4"/>
      <c r="P37" s="4"/>
      <c r="Q37" s="4"/>
    </row>
    <row r="38" spans="1:17" ht="12.75">
      <c r="A38" s="4"/>
      <c r="B38" s="13"/>
      <c r="C38" s="13"/>
      <c r="D38" s="13"/>
      <c r="E38" s="13"/>
      <c r="F38" s="13"/>
      <c r="G38" s="13"/>
      <c r="H38" s="13"/>
      <c r="I38" s="13"/>
      <c r="J38" s="13"/>
      <c r="K38" s="13"/>
      <c r="L38" s="13"/>
      <c r="M38" s="13"/>
      <c r="N38" s="13"/>
      <c r="O38" s="4"/>
      <c r="P38" s="4"/>
      <c r="Q38" s="4"/>
    </row>
    <row r="39" spans="2:14" ht="12.75">
      <c r="B39" s="189"/>
      <c r="C39" s="189"/>
      <c r="D39" s="189"/>
      <c r="E39" s="189"/>
      <c r="F39" s="189"/>
      <c r="G39" s="189"/>
      <c r="H39" s="189"/>
      <c r="I39" s="189"/>
      <c r="J39" s="189"/>
      <c r="K39" s="189"/>
      <c r="L39" s="189"/>
      <c r="M39" s="189"/>
      <c r="N39" s="189"/>
    </row>
    <row r="41" spans="2:16" ht="12.75">
      <c r="B41" s="9"/>
      <c r="C41" s="9"/>
      <c r="D41" s="9"/>
      <c r="E41" s="9"/>
      <c r="F41" s="9"/>
      <c r="G41" s="9"/>
      <c r="H41" s="9"/>
      <c r="I41" s="9"/>
      <c r="J41" s="9"/>
      <c r="K41" s="9"/>
      <c r="L41" s="9"/>
      <c r="M41" s="9"/>
      <c r="N41" s="9"/>
      <c r="P41" s="9"/>
    </row>
    <row r="42" spans="2:14" ht="12.75">
      <c r="B42" s="51"/>
      <c r="C42" s="51"/>
      <c r="D42" s="51"/>
      <c r="E42" s="51"/>
      <c r="F42" s="51"/>
      <c r="G42" s="51"/>
      <c r="H42" s="51"/>
      <c r="I42" s="51"/>
      <c r="J42" s="51"/>
      <c r="K42" s="51"/>
      <c r="L42" s="51"/>
      <c r="M42" s="51"/>
      <c r="N42" s="51"/>
    </row>
    <row r="43" spans="2:14" ht="12.75">
      <c r="B43" s="52"/>
      <c r="C43" s="52"/>
      <c r="D43" s="52"/>
      <c r="E43" s="52"/>
      <c r="F43" s="52"/>
      <c r="G43" s="52"/>
      <c r="H43" s="52"/>
      <c r="I43" s="52"/>
      <c r="J43" s="52"/>
      <c r="K43" s="52"/>
      <c r="L43" s="52"/>
      <c r="M43" s="52"/>
      <c r="N43" s="52"/>
    </row>
    <row r="44" spans="2:14" ht="12.75">
      <c r="B44" s="52"/>
      <c r="C44" s="52"/>
      <c r="D44" s="52"/>
      <c r="E44" s="52"/>
      <c r="F44" s="52"/>
      <c r="G44" s="52"/>
      <c r="H44" s="52"/>
      <c r="I44" s="52"/>
      <c r="J44" s="52"/>
      <c r="K44" s="52"/>
      <c r="L44" s="52"/>
      <c r="M44" s="52"/>
      <c r="N44" s="52"/>
    </row>
    <row r="45" spans="2:14" ht="12.75">
      <c r="B45" s="52"/>
      <c r="C45" s="52"/>
      <c r="D45" s="52"/>
      <c r="E45" s="52"/>
      <c r="F45" s="52"/>
      <c r="G45" s="52"/>
      <c r="H45" s="52"/>
      <c r="I45" s="52"/>
      <c r="J45" s="52"/>
      <c r="K45" s="52"/>
      <c r="L45" s="52"/>
      <c r="M45" s="52"/>
      <c r="N45" s="52"/>
    </row>
    <row r="46" spans="2:14" ht="12.75">
      <c r="B46" s="52"/>
      <c r="C46" s="52"/>
      <c r="D46" s="52"/>
      <c r="E46" s="52"/>
      <c r="F46" s="52"/>
      <c r="G46" s="52"/>
      <c r="H46" s="52"/>
      <c r="I46" s="52"/>
      <c r="J46" s="52"/>
      <c r="K46" s="52"/>
      <c r="L46" s="52"/>
      <c r="M46" s="52"/>
      <c r="N46" s="52"/>
    </row>
    <row r="47" spans="2:14" ht="12.75">
      <c r="B47" s="51"/>
      <c r="C47" s="51"/>
      <c r="D47" s="51"/>
      <c r="E47" s="51"/>
      <c r="F47" s="51"/>
      <c r="G47" s="51"/>
      <c r="H47" s="51"/>
      <c r="I47" s="51"/>
      <c r="J47" s="51"/>
      <c r="K47" s="51"/>
      <c r="L47" s="51"/>
      <c r="M47" s="51"/>
      <c r="N47" s="51"/>
    </row>
    <row r="48" spans="2:14" ht="12.75">
      <c r="B48" s="3"/>
      <c r="C48" s="3"/>
      <c r="D48" s="3"/>
      <c r="E48" s="3"/>
      <c r="F48" s="3"/>
      <c r="G48" s="3"/>
      <c r="H48" s="3"/>
      <c r="I48" s="3"/>
      <c r="J48" s="3"/>
      <c r="K48" s="3"/>
      <c r="L48" s="3"/>
      <c r="M48" s="3"/>
      <c r="N48" s="3"/>
    </row>
    <row r="49" spans="2:14" ht="12.75">
      <c r="B49" s="3"/>
      <c r="C49" s="3"/>
      <c r="D49" s="3"/>
      <c r="E49" s="3"/>
      <c r="F49" s="3"/>
      <c r="G49" s="3"/>
      <c r="H49" s="3"/>
      <c r="I49" s="3"/>
      <c r="J49" s="3"/>
      <c r="K49" s="3"/>
      <c r="L49" s="3"/>
      <c r="M49" s="3"/>
      <c r="N49" s="3"/>
    </row>
    <row r="50" spans="2:14" ht="12.75">
      <c r="B50" s="3"/>
      <c r="C50" s="3"/>
      <c r="D50" s="3"/>
      <c r="E50" s="3"/>
      <c r="F50" s="3"/>
      <c r="G50" s="3"/>
      <c r="H50" s="3"/>
      <c r="I50" s="3"/>
      <c r="J50" s="3"/>
      <c r="K50" s="3"/>
      <c r="L50" s="3"/>
      <c r="M50" s="3"/>
      <c r="N50" s="3"/>
    </row>
    <row r="51" spans="2:14" ht="12.75">
      <c r="B51" s="3"/>
      <c r="C51" s="3"/>
      <c r="D51" s="3"/>
      <c r="E51" s="3"/>
      <c r="F51" s="3"/>
      <c r="G51" s="3"/>
      <c r="H51" s="3"/>
      <c r="I51" s="3"/>
      <c r="J51" s="3"/>
      <c r="K51" s="3"/>
      <c r="L51" s="3"/>
      <c r="M51" s="3"/>
      <c r="N51" s="3"/>
    </row>
    <row r="52" spans="2:14" ht="12.75">
      <c r="B52" s="5"/>
      <c r="C52" s="5"/>
      <c r="D52" s="5"/>
      <c r="E52" s="5"/>
      <c r="F52" s="5"/>
      <c r="G52" s="5"/>
      <c r="H52" s="5"/>
      <c r="I52" s="5"/>
      <c r="J52" s="5"/>
      <c r="K52" s="5"/>
      <c r="L52" s="5"/>
      <c r="M52" s="5"/>
      <c r="N52" s="5"/>
    </row>
    <row r="53" spans="2:14" ht="12.75">
      <c r="B53" s="3"/>
      <c r="C53" s="3"/>
      <c r="D53" s="3"/>
      <c r="E53" s="3"/>
      <c r="F53" s="3"/>
      <c r="G53" s="3"/>
      <c r="H53" s="3"/>
      <c r="I53" s="3"/>
      <c r="J53" s="3"/>
      <c r="K53" s="3"/>
      <c r="L53" s="3"/>
      <c r="M53" s="3"/>
      <c r="N53" s="3"/>
    </row>
    <row r="54" spans="2:14" ht="12.75">
      <c r="B54" s="3"/>
      <c r="C54" s="3"/>
      <c r="D54" s="3"/>
      <c r="E54" s="3"/>
      <c r="F54" s="3"/>
      <c r="G54" s="3"/>
      <c r="H54" s="3"/>
      <c r="I54" s="3"/>
      <c r="J54" s="3"/>
      <c r="K54" s="3"/>
      <c r="L54" s="3"/>
      <c r="M54" s="3"/>
      <c r="N54" s="3"/>
    </row>
    <row r="55" spans="2:14" ht="12.75">
      <c r="B55" s="3"/>
      <c r="C55" s="3"/>
      <c r="D55" s="3"/>
      <c r="E55" s="3"/>
      <c r="F55" s="3"/>
      <c r="G55" s="3"/>
      <c r="H55" s="3"/>
      <c r="I55" s="3"/>
      <c r="J55" s="3"/>
      <c r="K55" s="3"/>
      <c r="L55" s="3"/>
      <c r="M55" s="3"/>
      <c r="N55" s="3"/>
    </row>
    <row r="56" spans="2:14" ht="12.75">
      <c r="B56" s="3"/>
      <c r="C56" s="3"/>
      <c r="D56" s="3"/>
      <c r="E56" s="3"/>
      <c r="F56" s="3"/>
      <c r="G56" s="3"/>
      <c r="H56" s="3"/>
      <c r="I56" s="3"/>
      <c r="J56" s="3"/>
      <c r="K56" s="3"/>
      <c r="L56" s="3"/>
      <c r="M56" s="3"/>
      <c r="N56" s="3"/>
    </row>
    <row r="57" spans="2:14" ht="12.75">
      <c r="B57" s="3"/>
      <c r="C57" s="3"/>
      <c r="D57" s="3"/>
      <c r="E57" s="3"/>
      <c r="F57" s="3"/>
      <c r="G57" s="3"/>
      <c r="H57" s="3"/>
      <c r="I57" s="3"/>
      <c r="J57" s="3"/>
      <c r="K57" s="3"/>
      <c r="L57" s="3"/>
      <c r="M57" s="3"/>
      <c r="N57" s="3"/>
    </row>
    <row r="58" spans="2:14" ht="12.75">
      <c r="B58" s="3"/>
      <c r="C58" s="3"/>
      <c r="D58" s="3"/>
      <c r="E58" s="3"/>
      <c r="F58" s="3"/>
      <c r="G58" s="3"/>
      <c r="H58" s="3"/>
      <c r="I58" s="3"/>
      <c r="J58" s="3"/>
      <c r="K58" s="3"/>
      <c r="L58" s="3"/>
      <c r="M58" s="3"/>
      <c r="N58" s="3"/>
    </row>
    <row r="59" spans="2:15" ht="12.75">
      <c r="B59" s="13"/>
      <c r="C59" s="13"/>
      <c r="D59" s="13"/>
      <c r="E59" s="13"/>
      <c r="F59" s="13"/>
      <c r="G59" s="13"/>
      <c r="H59" s="13"/>
      <c r="I59" s="13"/>
      <c r="J59" s="13"/>
      <c r="K59" s="13"/>
      <c r="L59" s="13"/>
      <c r="M59" s="13"/>
      <c r="N59" s="13"/>
      <c r="O59" s="9"/>
    </row>
    <row r="60" spans="2:14" ht="12.75">
      <c r="B60" s="3"/>
      <c r="C60" s="3"/>
      <c r="D60" s="3"/>
      <c r="E60" s="3"/>
      <c r="F60" s="3"/>
      <c r="G60" s="3"/>
      <c r="H60" s="3"/>
      <c r="I60" s="3"/>
      <c r="J60" s="3"/>
      <c r="K60" s="3"/>
      <c r="L60" s="3"/>
      <c r="M60" s="3"/>
      <c r="N60" s="3"/>
    </row>
    <row r="61" spans="2:14" ht="12.75">
      <c r="B61" s="3"/>
      <c r="C61" s="3"/>
      <c r="D61" s="3"/>
      <c r="E61" s="3"/>
      <c r="F61" s="3"/>
      <c r="G61" s="3"/>
      <c r="H61" s="3"/>
      <c r="I61" s="3"/>
      <c r="J61" s="3"/>
      <c r="K61" s="3"/>
      <c r="L61" s="3"/>
      <c r="M61" s="3"/>
      <c r="N61" s="3"/>
    </row>
  </sheetData>
  <sheetProtection/>
  <mergeCells count="4">
    <mergeCell ref="B4:M4"/>
    <mergeCell ref="B24:O24"/>
    <mergeCell ref="B23:O23"/>
    <mergeCell ref="A25:O25"/>
  </mergeCells>
  <printOptions/>
  <pageMargins left="0.75" right="0.75" top="1" bottom="1" header="0.5" footer="0.5"/>
  <pageSetup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sheetPr>
    <pageSetUpPr fitToPage="1"/>
  </sheetPr>
  <dimension ref="A1:R36"/>
  <sheetViews>
    <sheetView zoomScalePageLayoutView="0" workbookViewId="0" topLeftCell="A1">
      <selection activeCell="A1" sqref="A1"/>
    </sheetView>
  </sheetViews>
  <sheetFormatPr defaultColWidth="9.140625" defaultRowHeight="12.75"/>
  <cols>
    <col min="1" max="1" width="41.28125" style="6" customWidth="1"/>
    <col min="2" max="15" width="10.7109375" style="6" customWidth="1"/>
    <col min="16" max="17" width="9.7109375" style="6" customWidth="1"/>
    <col min="18" max="16384" width="9.140625" style="6" customWidth="1"/>
  </cols>
  <sheetData>
    <row r="1" spans="1:15" ht="12.75">
      <c r="A1" s="8" t="s">
        <v>106</v>
      </c>
      <c r="B1" s="4" t="s">
        <v>37</v>
      </c>
      <c r="C1" s="4"/>
      <c r="D1" s="4"/>
      <c r="E1" s="4"/>
      <c r="F1" s="4"/>
      <c r="G1" s="4"/>
      <c r="H1" s="4"/>
      <c r="I1" s="4"/>
      <c r="J1" s="4"/>
      <c r="K1" s="4"/>
      <c r="L1" s="4"/>
      <c r="M1" s="4"/>
      <c r="N1" s="4"/>
      <c r="O1" s="4"/>
    </row>
    <row r="2" spans="1:15" ht="12.75">
      <c r="A2" s="8"/>
      <c r="B2" s="4"/>
      <c r="C2" s="4"/>
      <c r="D2" s="4"/>
      <c r="E2" s="4"/>
      <c r="F2" s="4"/>
      <c r="G2" s="4"/>
      <c r="H2" s="4"/>
      <c r="I2" s="4"/>
      <c r="J2" s="4"/>
      <c r="K2" s="4"/>
      <c r="L2" s="4"/>
      <c r="M2" s="4"/>
      <c r="N2" s="4"/>
      <c r="O2" s="4"/>
    </row>
    <row r="3" spans="1:15" ht="12.75">
      <c r="A3" s="8"/>
      <c r="B3" s="41">
        <v>2000</v>
      </c>
      <c r="C3" s="42">
        <v>2001</v>
      </c>
      <c r="D3" s="42">
        <v>2002</v>
      </c>
      <c r="E3" s="42">
        <v>2003</v>
      </c>
      <c r="F3" s="42">
        <v>2004</v>
      </c>
      <c r="G3" s="42">
        <v>2005</v>
      </c>
      <c r="H3" s="42">
        <v>2006</v>
      </c>
      <c r="I3" s="42">
        <v>2007</v>
      </c>
      <c r="J3" s="42">
        <v>2008</v>
      </c>
      <c r="K3" s="42">
        <v>2009</v>
      </c>
      <c r="L3" s="42">
        <v>2010</v>
      </c>
      <c r="M3" s="42">
        <v>2011</v>
      </c>
      <c r="N3" s="42" t="s">
        <v>103</v>
      </c>
      <c r="O3" s="43" t="s">
        <v>103</v>
      </c>
    </row>
    <row r="4" spans="1:15" ht="12.75">
      <c r="A4" s="53"/>
      <c r="B4" s="235" t="s">
        <v>98</v>
      </c>
      <c r="C4" s="236"/>
      <c r="D4" s="236"/>
      <c r="E4" s="236"/>
      <c r="F4" s="236"/>
      <c r="G4" s="236"/>
      <c r="H4" s="236"/>
      <c r="I4" s="236"/>
      <c r="J4" s="236"/>
      <c r="K4" s="236"/>
      <c r="L4" s="236"/>
      <c r="M4" s="236"/>
      <c r="N4" s="162"/>
      <c r="O4" s="45" t="s">
        <v>50</v>
      </c>
    </row>
    <row r="5" spans="1:15" ht="12.75">
      <c r="A5" s="8" t="s">
        <v>49</v>
      </c>
      <c r="B5" s="46">
        <v>38382</v>
      </c>
      <c r="C5" s="47">
        <v>40166</v>
      </c>
      <c r="D5" s="47">
        <v>41013</v>
      </c>
      <c r="E5" s="47">
        <v>44555</v>
      </c>
      <c r="F5" s="47">
        <v>47839</v>
      </c>
      <c r="G5" s="47">
        <v>59353</v>
      </c>
      <c r="H5" s="47">
        <v>76365</v>
      </c>
      <c r="I5" s="47">
        <v>72314</v>
      </c>
      <c r="J5" s="47">
        <v>69296</v>
      </c>
      <c r="K5" s="47">
        <v>66702</v>
      </c>
      <c r="L5" s="47">
        <v>69601</v>
      </c>
      <c r="M5" s="47">
        <v>73376</v>
      </c>
      <c r="N5" s="47">
        <v>69760</v>
      </c>
      <c r="O5" s="54">
        <v>100</v>
      </c>
    </row>
    <row r="6" spans="1:15" ht="12.75">
      <c r="A6" s="8"/>
      <c r="B6" s="31"/>
      <c r="E6" s="29"/>
      <c r="F6" s="29"/>
      <c r="G6" s="29"/>
      <c r="H6" s="29"/>
      <c r="I6" s="29"/>
      <c r="J6" s="29"/>
      <c r="K6" s="55"/>
      <c r="L6" s="13"/>
      <c r="M6" s="55"/>
      <c r="N6" s="55"/>
      <c r="O6" s="38"/>
    </row>
    <row r="7" spans="1:15" ht="12.75">
      <c r="A7" s="8" t="s">
        <v>39</v>
      </c>
      <c r="B7" s="31">
        <v>56</v>
      </c>
      <c r="C7" s="29">
        <v>96</v>
      </c>
      <c r="D7" s="29">
        <v>345</v>
      </c>
      <c r="E7" s="5">
        <v>195</v>
      </c>
      <c r="F7" s="5">
        <v>228</v>
      </c>
      <c r="G7" s="5">
        <v>193</v>
      </c>
      <c r="H7" s="5">
        <v>140</v>
      </c>
      <c r="I7" s="5">
        <v>122</v>
      </c>
      <c r="J7" s="5">
        <v>121</v>
      </c>
      <c r="K7" s="5">
        <v>101</v>
      </c>
      <c r="L7" s="13">
        <v>66</v>
      </c>
      <c r="M7" s="5">
        <v>95</v>
      </c>
      <c r="N7" s="5">
        <v>78</v>
      </c>
      <c r="O7" s="56">
        <v>0.1118119266055046</v>
      </c>
    </row>
    <row r="8" spans="1:15" ht="12.75">
      <c r="A8" s="8" t="s">
        <v>10</v>
      </c>
      <c r="B8" s="31">
        <v>3679</v>
      </c>
      <c r="C8" s="5">
        <v>3061</v>
      </c>
      <c r="D8" s="5">
        <v>2825</v>
      </c>
      <c r="E8" s="5">
        <v>2875</v>
      </c>
      <c r="F8" s="5">
        <v>3445</v>
      </c>
      <c r="G8" s="5">
        <v>3631</v>
      </c>
      <c r="H8" s="5">
        <v>3431</v>
      </c>
      <c r="I8" s="5">
        <v>3167</v>
      </c>
      <c r="J8" s="5">
        <v>2719</v>
      </c>
      <c r="K8" s="5">
        <v>2432</v>
      </c>
      <c r="L8" s="13">
        <v>2416</v>
      </c>
      <c r="M8" s="5">
        <v>2746</v>
      </c>
      <c r="N8" s="5">
        <v>2792</v>
      </c>
      <c r="O8" s="56">
        <v>4.002293577981651</v>
      </c>
    </row>
    <row r="9" spans="1:17" ht="12.75">
      <c r="A9" s="8" t="s">
        <v>11</v>
      </c>
      <c r="B9" s="31">
        <v>4848</v>
      </c>
      <c r="C9" s="5">
        <v>4919</v>
      </c>
      <c r="D9" s="5">
        <v>4541</v>
      </c>
      <c r="E9" s="5">
        <v>4837</v>
      </c>
      <c r="F9" s="5">
        <v>5200</v>
      </c>
      <c r="G9" s="5">
        <v>7374</v>
      </c>
      <c r="H9" s="5">
        <v>9102</v>
      </c>
      <c r="I9" s="5">
        <v>9105</v>
      </c>
      <c r="J9" s="5">
        <v>8447</v>
      </c>
      <c r="K9" s="5">
        <v>7628</v>
      </c>
      <c r="L9" s="13">
        <v>8149</v>
      </c>
      <c r="M9" s="5">
        <v>7777</v>
      </c>
      <c r="N9" s="5">
        <v>8213</v>
      </c>
      <c r="O9" s="56">
        <v>11.77322247706422</v>
      </c>
      <c r="Q9" s="25"/>
    </row>
    <row r="10" spans="1:15" ht="12.75">
      <c r="A10" s="8" t="s">
        <v>12</v>
      </c>
      <c r="B10" s="31">
        <v>15149</v>
      </c>
      <c r="C10" s="5">
        <v>15399</v>
      </c>
      <c r="D10" s="5">
        <v>16194</v>
      </c>
      <c r="E10" s="5">
        <v>18622</v>
      </c>
      <c r="F10" s="5">
        <v>20998</v>
      </c>
      <c r="G10" s="5">
        <v>21445</v>
      </c>
      <c r="H10" s="5">
        <v>19557</v>
      </c>
      <c r="I10" s="5">
        <v>16705</v>
      </c>
      <c r="J10" s="5">
        <v>14444</v>
      </c>
      <c r="K10" s="5">
        <v>13949</v>
      </c>
      <c r="L10" s="13">
        <v>16017</v>
      </c>
      <c r="M10" s="5">
        <v>16402</v>
      </c>
      <c r="N10" s="5">
        <v>16276</v>
      </c>
      <c r="O10" s="56">
        <v>23.331422018348626</v>
      </c>
    </row>
    <row r="11" spans="1:15" ht="12.75">
      <c r="A11" s="8" t="s">
        <v>13</v>
      </c>
      <c r="B11" s="31">
        <v>77</v>
      </c>
      <c r="C11" s="5">
        <v>1241</v>
      </c>
      <c r="D11" s="5">
        <v>912</v>
      </c>
      <c r="E11" s="5">
        <v>1015</v>
      </c>
      <c r="F11" s="5">
        <v>1233</v>
      </c>
      <c r="G11" s="5">
        <v>1399</v>
      </c>
      <c r="H11" s="5">
        <v>1678</v>
      </c>
      <c r="I11" s="5">
        <v>1341</v>
      </c>
      <c r="J11" s="5">
        <v>1572</v>
      </c>
      <c r="K11" s="5">
        <v>1512</v>
      </c>
      <c r="L11" s="13">
        <v>1497</v>
      </c>
      <c r="M11" s="5">
        <v>1386</v>
      </c>
      <c r="N11" s="5">
        <v>987</v>
      </c>
      <c r="O11" s="56">
        <v>1.4148509174311925</v>
      </c>
    </row>
    <row r="12" spans="1:15" ht="12.75">
      <c r="A12" s="8" t="s">
        <v>48</v>
      </c>
      <c r="B12" s="31"/>
      <c r="C12" s="5"/>
      <c r="D12" s="5"/>
      <c r="E12" s="5"/>
      <c r="F12" s="5"/>
      <c r="G12" s="5">
        <v>8720</v>
      </c>
      <c r="H12" s="5">
        <v>26226</v>
      </c>
      <c r="I12" s="5">
        <v>23784</v>
      </c>
      <c r="J12" s="5">
        <v>24417</v>
      </c>
      <c r="K12" s="5">
        <v>22538</v>
      </c>
      <c r="L12" s="13">
        <v>22720</v>
      </c>
      <c r="M12" s="5">
        <v>26204</v>
      </c>
      <c r="N12" s="5">
        <v>24600</v>
      </c>
      <c r="O12" s="56">
        <v>35.26376146788991</v>
      </c>
    </row>
    <row r="13" spans="1:15" ht="12.75">
      <c r="A13" s="38" t="s">
        <v>47</v>
      </c>
      <c r="C13" s="5"/>
      <c r="D13" s="5"/>
      <c r="E13" s="5"/>
      <c r="F13" s="5"/>
      <c r="G13" s="5">
        <v>62</v>
      </c>
      <c r="H13" s="5">
        <v>164</v>
      </c>
      <c r="I13" s="5">
        <v>324</v>
      </c>
      <c r="J13" s="5">
        <v>346</v>
      </c>
      <c r="K13" s="5">
        <v>171</v>
      </c>
      <c r="L13" s="13">
        <v>233</v>
      </c>
      <c r="M13" s="5">
        <v>224</v>
      </c>
      <c r="N13" s="5">
        <v>183</v>
      </c>
      <c r="O13" s="56">
        <v>0.26232798165137616</v>
      </c>
    </row>
    <row r="14" spans="1:17" ht="12.75">
      <c r="A14" s="8" t="s">
        <v>82</v>
      </c>
      <c r="B14" s="31">
        <v>4166</v>
      </c>
      <c r="C14" s="5">
        <v>4652</v>
      </c>
      <c r="D14" s="5">
        <v>4524</v>
      </c>
      <c r="E14" s="5">
        <v>4750</v>
      </c>
      <c r="F14" s="5">
        <v>4394</v>
      </c>
      <c r="G14" s="5">
        <v>4804</v>
      </c>
      <c r="H14" s="5">
        <v>5331</v>
      </c>
      <c r="I14" s="5">
        <v>5503</v>
      </c>
      <c r="J14" s="5">
        <v>5297</v>
      </c>
      <c r="K14" s="5">
        <v>5187</v>
      </c>
      <c r="L14" s="13">
        <v>5275</v>
      </c>
      <c r="M14" s="5">
        <v>4366</v>
      </c>
      <c r="N14" s="5">
        <v>1624</v>
      </c>
      <c r="O14" s="56">
        <v>2.327981651376147</v>
      </c>
      <c r="Q14" s="189"/>
    </row>
    <row r="15" spans="1:15" ht="12.75">
      <c r="A15" s="8" t="s">
        <v>29</v>
      </c>
      <c r="B15" s="31">
        <v>10407</v>
      </c>
      <c r="C15" s="5">
        <v>10798</v>
      </c>
      <c r="D15" s="5">
        <v>11672</v>
      </c>
      <c r="E15" s="5">
        <v>12261</v>
      </c>
      <c r="F15" s="5">
        <v>12341</v>
      </c>
      <c r="G15" s="5">
        <v>11725</v>
      </c>
      <c r="H15" s="5">
        <v>10736</v>
      </c>
      <c r="I15" s="5">
        <v>12263</v>
      </c>
      <c r="J15" s="5">
        <v>11933</v>
      </c>
      <c r="K15" s="5">
        <v>13184</v>
      </c>
      <c r="L15" s="13">
        <v>13228</v>
      </c>
      <c r="M15" s="5">
        <v>14176</v>
      </c>
      <c r="N15" s="5">
        <v>15007</v>
      </c>
      <c r="O15" s="56">
        <v>21.512327981651378</v>
      </c>
    </row>
    <row r="16" spans="1:15" ht="12.75">
      <c r="A16" s="8"/>
      <c r="B16" s="31"/>
      <c r="C16" s="5"/>
      <c r="D16" s="5"/>
      <c r="E16" s="5"/>
      <c r="F16" s="5"/>
      <c r="G16" s="5"/>
      <c r="H16" s="5"/>
      <c r="I16" s="5"/>
      <c r="J16" s="5"/>
      <c r="K16" s="5"/>
      <c r="L16" s="57"/>
      <c r="M16" s="8"/>
      <c r="N16" s="8"/>
      <c r="O16" s="38"/>
    </row>
    <row r="17" spans="1:15" s="7" customFormat="1" ht="38.25" customHeight="1">
      <c r="A17" s="58" t="s">
        <v>104</v>
      </c>
      <c r="B17" s="240" t="s">
        <v>5</v>
      </c>
      <c r="C17" s="241"/>
      <c r="D17" s="241"/>
      <c r="E17" s="242" t="s">
        <v>83</v>
      </c>
      <c r="F17" s="242"/>
      <c r="G17" s="242"/>
      <c r="H17" s="242" t="s">
        <v>44</v>
      </c>
      <c r="I17" s="242"/>
      <c r="J17" s="242"/>
      <c r="K17" s="242" t="s">
        <v>45</v>
      </c>
      <c r="L17" s="242"/>
      <c r="M17" s="242"/>
      <c r="N17" s="242" t="s">
        <v>46</v>
      </c>
      <c r="O17" s="265"/>
    </row>
    <row r="18" spans="1:15" ht="45" customHeight="1">
      <c r="A18" s="60"/>
      <c r="B18" s="61" t="s">
        <v>34</v>
      </c>
      <c r="C18" s="62" t="s">
        <v>35</v>
      </c>
      <c r="D18" s="62" t="s">
        <v>36</v>
      </c>
      <c r="E18" s="62" t="s">
        <v>30</v>
      </c>
      <c r="F18" s="62" t="s">
        <v>31</v>
      </c>
      <c r="G18" s="62" t="s">
        <v>36</v>
      </c>
      <c r="H18" s="62" t="s">
        <v>30</v>
      </c>
      <c r="I18" s="62" t="s">
        <v>31</v>
      </c>
      <c r="J18" s="62" t="s">
        <v>36</v>
      </c>
      <c r="K18" s="62" t="s">
        <v>32</v>
      </c>
      <c r="L18" s="62" t="s">
        <v>33</v>
      </c>
      <c r="M18" s="62" t="s">
        <v>36</v>
      </c>
      <c r="N18" s="264"/>
      <c r="O18" s="266"/>
    </row>
    <row r="19" spans="1:18" ht="12.75">
      <c r="A19" s="8" t="s">
        <v>38</v>
      </c>
      <c r="B19" s="63">
        <v>12669</v>
      </c>
      <c r="C19" s="64">
        <v>25664</v>
      </c>
      <c r="D19" s="64">
        <v>7289</v>
      </c>
      <c r="E19" s="64">
        <v>340</v>
      </c>
      <c r="F19" s="64">
        <v>690</v>
      </c>
      <c r="G19" s="64">
        <v>4523</v>
      </c>
      <c r="H19" s="64">
        <v>11369</v>
      </c>
      <c r="I19" s="64">
        <v>21717</v>
      </c>
      <c r="J19" s="64">
        <v>2289</v>
      </c>
      <c r="K19" s="64">
        <v>960</v>
      </c>
      <c r="L19" s="64">
        <v>3257</v>
      </c>
      <c r="M19" s="64">
        <v>477</v>
      </c>
      <c r="N19" s="64">
        <v>24138</v>
      </c>
      <c r="O19" s="67"/>
      <c r="Q19" s="9"/>
      <c r="R19" s="9"/>
    </row>
    <row r="20" spans="1:18" ht="12.75">
      <c r="A20" s="8"/>
      <c r="B20" s="65"/>
      <c r="C20" s="66"/>
      <c r="D20" s="66"/>
      <c r="E20" s="5"/>
      <c r="F20" s="5"/>
      <c r="G20" s="5"/>
      <c r="H20" s="5"/>
      <c r="I20" s="5"/>
      <c r="J20" s="5"/>
      <c r="K20" s="5"/>
      <c r="L20" s="5"/>
      <c r="M20" s="5"/>
      <c r="N20" s="5"/>
      <c r="O20" s="67"/>
      <c r="Q20" s="9"/>
      <c r="R20" s="9"/>
    </row>
    <row r="21" spans="1:18" ht="12.75">
      <c r="A21" s="8" t="s">
        <v>39</v>
      </c>
      <c r="B21" s="68">
        <v>16</v>
      </c>
      <c r="C21" s="5">
        <v>35</v>
      </c>
      <c r="D21" s="5">
        <v>4</v>
      </c>
      <c r="E21" s="32" t="s">
        <v>0</v>
      </c>
      <c r="F21" s="32">
        <v>1</v>
      </c>
      <c r="G21" s="5">
        <v>4</v>
      </c>
      <c r="H21" s="5">
        <v>14</v>
      </c>
      <c r="I21" s="5">
        <v>25</v>
      </c>
      <c r="J21" s="5" t="s">
        <v>0</v>
      </c>
      <c r="K21" s="32">
        <v>2</v>
      </c>
      <c r="L21" s="5">
        <v>9</v>
      </c>
      <c r="M21" s="32" t="s">
        <v>0</v>
      </c>
      <c r="N21" s="32">
        <v>23</v>
      </c>
      <c r="O21" s="67"/>
      <c r="Q21" s="9"/>
      <c r="R21" s="10"/>
    </row>
    <row r="22" spans="1:18" ht="12.75">
      <c r="A22" s="8" t="s">
        <v>10</v>
      </c>
      <c r="B22" s="68">
        <v>571</v>
      </c>
      <c r="C22" s="5">
        <v>1127</v>
      </c>
      <c r="D22" s="5">
        <v>155</v>
      </c>
      <c r="E22" s="5">
        <v>31</v>
      </c>
      <c r="F22" s="5">
        <v>4</v>
      </c>
      <c r="G22" s="5">
        <v>76</v>
      </c>
      <c r="H22" s="5">
        <v>489</v>
      </c>
      <c r="I22" s="5">
        <v>938</v>
      </c>
      <c r="J22" s="5">
        <v>69</v>
      </c>
      <c r="K22" s="5">
        <v>51</v>
      </c>
      <c r="L22" s="5">
        <v>185</v>
      </c>
      <c r="M22" s="5">
        <v>10</v>
      </c>
      <c r="N22" s="5">
        <v>939</v>
      </c>
      <c r="O22" s="67"/>
      <c r="Q22" s="9"/>
      <c r="R22" s="10"/>
    </row>
    <row r="23" spans="1:18" ht="12.75">
      <c r="A23" s="8" t="s">
        <v>11</v>
      </c>
      <c r="B23" s="68">
        <v>1414</v>
      </c>
      <c r="C23" s="5">
        <v>3931</v>
      </c>
      <c r="D23" s="5">
        <v>693</v>
      </c>
      <c r="E23" s="5">
        <v>36</v>
      </c>
      <c r="F23" s="5">
        <v>67</v>
      </c>
      <c r="G23" s="5">
        <v>338</v>
      </c>
      <c r="H23" s="5">
        <v>945</v>
      </c>
      <c r="I23" s="5">
        <v>2681</v>
      </c>
      <c r="J23" s="5">
        <v>188</v>
      </c>
      <c r="K23" s="5">
        <v>433</v>
      </c>
      <c r="L23" s="5">
        <v>1183</v>
      </c>
      <c r="M23" s="5">
        <v>167</v>
      </c>
      <c r="N23" s="5">
        <v>2175</v>
      </c>
      <c r="O23" s="67"/>
      <c r="Q23" s="9"/>
      <c r="R23" s="10"/>
    </row>
    <row r="24" spans="1:18" ht="12.75">
      <c r="A24" s="8" t="s">
        <v>12</v>
      </c>
      <c r="B24" s="68">
        <v>2201</v>
      </c>
      <c r="C24" s="5">
        <v>7413</v>
      </c>
      <c r="D24" s="5">
        <v>1954</v>
      </c>
      <c r="E24" s="5">
        <v>61</v>
      </c>
      <c r="F24" s="5">
        <v>218</v>
      </c>
      <c r="G24" s="5">
        <v>1140</v>
      </c>
      <c r="H24" s="5">
        <v>2097</v>
      </c>
      <c r="I24" s="5">
        <v>6924</v>
      </c>
      <c r="J24" s="5">
        <v>772</v>
      </c>
      <c r="K24" s="5">
        <v>43</v>
      </c>
      <c r="L24" s="5">
        <v>271</v>
      </c>
      <c r="M24" s="5">
        <v>42</v>
      </c>
      <c r="N24" s="5">
        <v>4708</v>
      </c>
      <c r="O24" s="67"/>
      <c r="Q24" s="9"/>
      <c r="R24" s="10"/>
    </row>
    <row r="25" spans="1:18" ht="12.75">
      <c r="A25" s="8" t="s">
        <v>13</v>
      </c>
      <c r="B25" s="68">
        <v>61</v>
      </c>
      <c r="C25" s="5">
        <v>533</v>
      </c>
      <c r="D25" s="5">
        <v>101</v>
      </c>
      <c r="E25" s="5" t="s">
        <v>0</v>
      </c>
      <c r="F25" s="5">
        <v>25</v>
      </c>
      <c r="G25" s="5">
        <v>70</v>
      </c>
      <c r="H25" s="5">
        <v>61</v>
      </c>
      <c r="I25" s="5">
        <v>493</v>
      </c>
      <c r="J25" s="5">
        <v>16</v>
      </c>
      <c r="K25" s="32" t="s">
        <v>0</v>
      </c>
      <c r="L25" s="5">
        <v>15</v>
      </c>
      <c r="M25" s="5">
        <v>15</v>
      </c>
      <c r="N25" s="5">
        <v>292</v>
      </c>
      <c r="O25" s="67"/>
      <c r="Q25" s="9"/>
      <c r="R25" s="10"/>
    </row>
    <row r="26" spans="1:18" ht="12.75">
      <c r="A26" s="8" t="s">
        <v>48</v>
      </c>
      <c r="B26" s="68">
        <v>5188</v>
      </c>
      <c r="C26" s="5">
        <v>6139</v>
      </c>
      <c r="D26" s="5">
        <v>2553</v>
      </c>
      <c r="E26" s="5">
        <v>95</v>
      </c>
      <c r="F26" s="5">
        <v>284</v>
      </c>
      <c r="G26" s="5">
        <v>2080</v>
      </c>
      <c r="H26" s="5">
        <v>5085</v>
      </c>
      <c r="I26" s="5">
        <v>5827</v>
      </c>
      <c r="J26" s="5">
        <v>464</v>
      </c>
      <c r="K26" s="32">
        <v>8</v>
      </c>
      <c r="L26" s="5">
        <v>28</v>
      </c>
      <c r="M26" s="5">
        <v>9</v>
      </c>
      <c r="N26" s="5">
        <v>10720</v>
      </c>
      <c r="O26" s="67"/>
      <c r="Q26" s="9"/>
      <c r="R26" s="10"/>
    </row>
    <row r="27" spans="1:18" ht="12.75">
      <c r="A27" s="8" t="s">
        <v>47</v>
      </c>
      <c r="B27" s="68">
        <v>42</v>
      </c>
      <c r="C27" s="5">
        <v>90</v>
      </c>
      <c r="D27" s="5">
        <v>7</v>
      </c>
      <c r="E27" s="32" t="s">
        <v>0</v>
      </c>
      <c r="F27" s="32" t="s">
        <v>0</v>
      </c>
      <c r="G27" s="5">
        <v>4</v>
      </c>
      <c r="H27" s="5">
        <v>42</v>
      </c>
      <c r="I27" s="5">
        <v>90</v>
      </c>
      <c r="J27" s="32">
        <v>3</v>
      </c>
      <c r="K27" s="32" t="s">
        <v>0</v>
      </c>
      <c r="L27" s="32" t="s">
        <v>0</v>
      </c>
      <c r="M27" s="32" t="s">
        <v>0</v>
      </c>
      <c r="N27" s="32">
        <v>44</v>
      </c>
      <c r="O27" s="67"/>
      <c r="Q27" s="9"/>
      <c r="R27" s="10"/>
    </row>
    <row r="28" spans="1:18" ht="12.75">
      <c r="A28" s="8" t="s">
        <v>82</v>
      </c>
      <c r="B28" s="68">
        <v>341</v>
      </c>
      <c r="C28" s="5">
        <v>605</v>
      </c>
      <c r="D28" s="5">
        <v>207</v>
      </c>
      <c r="E28" s="5">
        <v>7</v>
      </c>
      <c r="F28" s="5">
        <v>10</v>
      </c>
      <c r="G28" s="5">
        <v>56</v>
      </c>
      <c r="H28" s="5">
        <v>324</v>
      </c>
      <c r="I28" s="5">
        <v>535</v>
      </c>
      <c r="J28" s="5">
        <v>138</v>
      </c>
      <c r="K28" s="5">
        <v>10</v>
      </c>
      <c r="L28" s="5">
        <v>60</v>
      </c>
      <c r="M28" s="5">
        <v>13</v>
      </c>
      <c r="N28" s="5">
        <v>471</v>
      </c>
      <c r="O28" s="67"/>
      <c r="Q28" s="9"/>
      <c r="R28" s="10"/>
    </row>
    <row r="29" spans="1:18" ht="12.75">
      <c r="A29" s="8" t="s">
        <v>29</v>
      </c>
      <c r="B29" s="68">
        <v>2835</v>
      </c>
      <c r="C29" s="70">
        <v>5791</v>
      </c>
      <c r="D29" s="5">
        <v>1615</v>
      </c>
      <c r="E29" s="70">
        <v>110</v>
      </c>
      <c r="F29" s="70">
        <v>81</v>
      </c>
      <c r="G29" s="70">
        <v>755</v>
      </c>
      <c r="H29" s="70">
        <v>2312</v>
      </c>
      <c r="I29" s="70">
        <v>4204</v>
      </c>
      <c r="J29" s="70">
        <v>639</v>
      </c>
      <c r="K29" s="70">
        <v>413</v>
      </c>
      <c r="L29" s="70">
        <v>1506</v>
      </c>
      <c r="M29" s="70">
        <v>221</v>
      </c>
      <c r="N29" s="70">
        <v>4766</v>
      </c>
      <c r="O29" s="71"/>
      <c r="Q29" s="9"/>
      <c r="R29" s="10"/>
    </row>
    <row r="30" spans="1:18" ht="12.75">
      <c r="A30" s="216" t="s">
        <v>88</v>
      </c>
      <c r="B30" s="244" t="s">
        <v>90</v>
      </c>
      <c r="C30" s="244"/>
      <c r="D30" s="244"/>
      <c r="E30" s="244"/>
      <c r="F30" s="244"/>
      <c r="G30" s="244"/>
      <c r="H30" s="244"/>
      <c r="I30" s="244"/>
      <c r="J30" s="244"/>
      <c r="K30" s="244"/>
      <c r="L30" s="244"/>
      <c r="M30" s="244"/>
      <c r="N30" s="244"/>
      <c r="O30" s="244"/>
      <c r="Q30" s="9"/>
      <c r="R30" s="10"/>
    </row>
    <row r="31" spans="1:15" ht="12.75">
      <c r="A31" s="217" t="s">
        <v>89</v>
      </c>
      <c r="B31" s="237" t="s">
        <v>91</v>
      </c>
      <c r="C31" s="237"/>
      <c r="D31" s="237"/>
      <c r="E31" s="237"/>
      <c r="F31" s="237"/>
      <c r="G31" s="237"/>
      <c r="H31" s="237"/>
      <c r="I31" s="237"/>
      <c r="J31" s="237"/>
      <c r="K31" s="237"/>
      <c r="L31" s="237"/>
      <c r="M31" s="237"/>
      <c r="N31" s="237"/>
      <c r="O31" s="237"/>
    </row>
    <row r="32" spans="1:15" ht="12.75">
      <c r="A32" s="217" t="s">
        <v>92</v>
      </c>
      <c r="B32" s="237" t="s">
        <v>93</v>
      </c>
      <c r="C32" s="237"/>
      <c r="D32" s="237"/>
      <c r="E32" s="237"/>
      <c r="F32" s="237"/>
      <c r="G32" s="237"/>
      <c r="H32" s="237"/>
      <c r="I32" s="237"/>
      <c r="J32" s="237"/>
      <c r="K32" s="237"/>
      <c r="L32" s="237"/>
      <c r="M32" s="237"/>
      <c r="N32" s="237"/>
      <c r="O32" s="237"/>
    </row>
    <row r="33" spans="1:15" ht="12.75">
      <c r="A33" s="243" t="s">
        <v>2</v>
      </c>
      <c r="B33" s="243"/>
      <c r="C33" s="243"/>
      <c r="D33" s="243"/>
      <c r="E33" s="243"/>
      <c r="F33" s="243"/>
      <c r="G33" s="243"/>
      <c r="H33" s="243"/>
      <c r="I33" s="243"/>
      <c r="J33" s="243"/>
      <c r="K33" s="243"/>
      <c r="L33" s="243"/>
      <c r="M33" s="243"/>
      <c r="N33" s="243"/>
      <c r="O33" s="243"/>
    </row>
    <row r="34" spans="1:15" ht="12.75">
      <c r="A34" s="4"/>
      <c r="B34" s="13"/>
      <c r="C34" s="13"/>
      <c r="D34" s="13"/>
      <c r="E34" s="4"/>
      <c r="F34" s="4"/>
      <c r="G34" s="4"/>
      <c r="H34" s="4"/>
      <c r="I34" s="4"/>
      <c r="J34" s="4"/>
      <c r="K34" s="4"/>
      <c r="L34" s="4"/>
      <c r="M34" s="4"/>
      <c r="N34" s="4"/>
      <c r="O34" s="4"/>
    </row>
    <row r="35" ht="12.75">
      <c r="B35" s="9"/>
    </row>
    <row r="36" ht="12.75">
      <c r="B36" s="9"/>
    </row>
  </sheetData>
  <sheetProtection/>
  <mergeCells count="11">
    <mergeCell ref="O17:O18"/>
    <mergeCell ref="B4:M4"/>
    <mergeCell ref="B17:D17"/>
    <mergeCell ref="E17:G17"/>
    <mergeCell ref="H17:J17"/>
    <mergeCell ref="K17:M17"/>
    <mergeCell ref="A33:O33"/>
    <mergeCell ref="B30:O30"/>
    <mergeCell ref="B31:O31"/>
    <mergeCell ref="B32:O32"/>
    <mergeCell ref="N17:N18"/>
  </mergeCells>
  <printOptions/>
  <pageMargins left="0.75" right="0.75" top="1" bottom="1" header="0.5" footer="0.5"/>
  <pageSetup fitToHeight="1" fitToWidth="1" horizontalDpi="600" verticalDpi="600" orientation="landscape" paperSize="9" scale="69" r:id="rId1"/>
</worksheet>
</file>

<file path=xl/worksheets/sheet3.xml><?xml version="1.0" encoding="utf-8"?>
<worksheet xmlns="http://schemas.openxmlformats.org/spreadsheetml/2006/main" xmlns:r="http://schemas.openxmlformats.org/officeDocument/2006/relationships">
  <sheetPr>
    <pageSetUpPr fitToPage="1"/>
  </sheetPr>
  <dimension ref="A1:Y59"/>
  <sheetViews>
    <sheetView zoomScalePageLayoutView="0" workbookViewId="0" topLeftCell="A1">
      <selection activeCell="A1" sqref="A1"/>
    </sheetView>
  </sheetViews>
  <sheetFormatPr defaultColWidth="9.140625" defaultRowHeight="12.75"/>
  <cols>
    <col min="1" max="1" width="51.8515625" style="6" customWidth="1"/>
    <col min="2" max="15" width="8.28125" style="6" customWidth="1"/>
    <col min="16" max="16" width="16.7109375" style="6" customWidth="1"/>
    <col min="17" max="17" width="7.140625" style="6" customWidth="1"/>
    <col min="18" max="18" width="8.140625" style="6" customWidth="1"/>
    <col min="19" max="19" width="9.28125" style="6" customWidth="1"/>
    <col min="20" max="20" width="9.140625" style="6" customWidth="1"/>
    <col min="21" max="21" width="11.00390625" style="6" bestFit="1" customWidth="1"/>
    <col min="22" max="16384" width="9.140625" style="6" customWidth="1"/>
  </cols>
  <sheetData>
    <row r="1" spans="1:15" ht="12.75">
      <c r="A1" s="4" t="s">
        <v>107</v>
      </c>
      <c r="B1" s="4" t="s">
        <v>154</v>
      </c>
      <c r="C1" s="4"/>
      <c r="D1" s="4"/>
      <c r="E1" s="4"/>
      <c r="F1" s="4"/>
      <c r="G1" s="4"/>
      <c r="H1" s="4"/>
      <c r="I1" s="4"/>
      <c r="J1" s="4"/>
      <c r="K1" s="4"/>
      <c r="L1" s="4"/>
      <c r="M1" s="4"/>
      <c r="N1" s="4"/>
      <c r="O1" s="4"/>
    </row>
    <row r="2" spans="1:15" ht="12.75">
      <c r="A2" s="4"/>
      <c r="B2" s="4"/>
      <c r="C2" s="4"/>
      <c r="D2" s="4"/>
      <c r="E2" s="4"/>
      <c r="F2" s="4"/>
      <c r="G2" s="4"/>
      <c r="H2" s="4"/>
      <c r="I2" s="4"/>
      <c r="J2" s="4"/>
      <c r="K2" s="4"/>
      <c r="L2" s="4"/>
      <c r="M2" s="4"/>
      <c r="N2" s="4"/>
      <c r="O2" s="4"/>
    </row>
    <row r="3" spans="1:19" s="12" customFormat="1" ht="12.75">
      <c r="A3" s="72"/>
      <c r="B3" s="73">
        <v>2000</v>
      </c>
      <c r="C3" s="74">
        <v>2001</v>
      </c>
      <c r="D3" s="74">
        <v>2002</v>
      </c>
      <c r="E3" s="74">
        <v>2003</v>
      </c>
      <c r="F3" s="74">
        <v>2004</v>
      </c>
      <c r="G3" s="74">
        <v>2005</v>
      </c>
      <c r="H3" s="74">
        <v>2006</v>
      </c>
      <c r="I3" s="74">
        <v>2007</v>
      </c>
      <c r="J3" s="74">
        <v>2008</v>
      </c>
      <c r="K3" s="74">
        <v>2009</v>
      </c>
      <c r="L3" s="74">
        <v>2010</v>
      </c>
      <c r="M3" s="74" t="s">
        <v>113</v>
      </c>
      <c r="N3" s="74" t="s">
        <v>114</v>
      </c>
      <c r="O3" s="75" t="s">
        <v>114</v>
      </c>
      <c r="P3" s="6"/>
      <c r="Q3" s="6"/>
      <c r="R3" s="6"/>
      <c r="S3" s="6"/>
    </row>
    <row r="4" spans="1:19" s="12" customFormat="1" ht="12.75">
      <c r="A4" s="72"/>
      <c r="B4" s="267" t="s">
        <v>98</v>
      </c>
      <c r="C4" s="268"/>
      <c r="D4" s="268"/>
      <c r="E4" s="268"/>
      <c r="F4" s="268"/>
      <c r="G4" s="268"/>
      <c r="H4" s="268"/>
      <c r="I4" s="268"/>
      <c r="J4" s="268"/>
      <c r="K4" s="268"/>
      <c r="L4" s="268"/>
      <c r="M4" s="268"/>
      <c r="N4" s="268"/>
      <c r="O4" s="45" t="s">
        <v>50</v>
      </c>
      <c r="P4" s="6"/>
      <c r="Q4" s="6"/>
      <c r="R4" s="6"/>
      <c r="S4" s="6"/>
    </row>
    <row r="5" spans="1:16" s="12" customFormat="1" ht="12.75">
      <c r="A5" s="40" t="s">
        <v>62</v>
      </c>
      <c r="B5" s="76">
        <v>5712</v>
      </c>
      <c r="C5" s="77">
        <v>6483</v>
      </c>
      <c r="D5" s="77">
        <v>7488</v>
      </c>
      <c r="E5" s="77">
        <v>9780</v>
      </c>
      <c r="F5" s="77">
        <v>11227</v>
      </c>
      <c r="G5" s="77">
        <v>11201</v>
      </c>
      <c r="H5" s="77">
        <v>10100</v>
      </c>
      <c r="I5" s="77">
        <v>9819</v>
      </c>
      <c r="J5" s="77">
        <v>10155</v>
      </c>
      <c r="K5" s="77">
        <v>11081</v>
      </c>
      <c r="L5" s="77">
        <v>14899</v>
      </c>
      <c r="M5" s="77">
        <v>15320</v>
      </c>
      <c r="N5" s="77">
        <v>13478</v>
      </c>
      <c r="O5" s="78">
        <v>100</v>
      </c>
      <c r="P5" s="166"/>
    </row>
    <row r="6" spans="1:16" s="12" customFormat="1" ht="12.75">
      <c r="A6" s="4" t="s">
        <v>146</v>
      </c>
      <c r="B6" s="79">
        <v>4025</v>
      </c>
      <c r="C6" s="80">
        <v>4768</v>
      </c>
      <c r="D6" s="80">
        <v>5907</v>
      </c>
      <c r="E6" s="80">
        <v>7873</v>
      </c>
      <c r="F6" s="80">
        <v>9506</v>
      </c>
      <c r="G6" s="80">
        <v>9554</v>
      </c>
      <c r="H6" s="80">
        <v>8646</v>
      </c>
      <c r="I6" s="80">
        <v>8470</v>
      </c>
      <c r="J6" s="80">
        <v>8827</v>
      </c>
      <c r="K6" s="80">
        <v>9527</v>
      </c>
      <c r="L6" s="80">
        <v>12135</v>
      </c>
      <c r="M6" s="80">
        <v>12983</v>
      </c>
      <c r="N6" s="80">
        <v>11543</v>
      </c>
      <c r="O6" s="81">
        <v>85.6432705149132</v>
      </c>
      <c r="P6" s="166"/>
    </row>
    <row r="7" spans="1:16" ht="12.75">
      <c r="A7" s="4" t="s">
        <v>147</v>
      </c>
      <c r="B7" s="79">
        <v>1687</v>
      </c>
      <c r="C7" s="80">
        <v>1715</v>
      </c>
      <c r="D7" s="80">
        <v>1581</v>
      </c>
      <c r="E7" s="80">
        <v>1907</v>
      </c>
      <c r="F7" s="80">
        <v>1721</v>
      </c>
      <c r="G7" s="80">
        <v>1647</v>
      </c>
      <c r="H7" s="80">
        <v>1454</v>
      </c>
      <c r="I7" s="80">
        <v>1349</v>
      </c>
      <c r="J7" s="80">
        <v>1328</v>
      </c>
      <c r="K7" s="80">
        <v>1554</v>
      </c>
      <c r="L7" s="80">
        <v>2764</v>
      </c>
      <c r="M7" s="80">
        <v>2337</v>
      </c>
      <c r="N7" s="80">
        <v>1935</v>
      </c>
      <c r="O7" s="81">
        <v>14.356729485086808</v>
      </c>
      <c r="P7" s="166"/>
    </row>
    <row r="8" spans="1:16" ht="12.75">
      <c r="A8" s="4"/>
      <c r="B8" s="82"/>
      <c r="C8" s="72"/>
      <c r="D8" s="72"/>
      <c r="E8" s="72"/>
      <c r="F8" s="72"/>
      <c r="G8" s="72"/>
      <c r="H8" s="72"/>
      <c r="I8" s="72"/>
      <c r="J8" s="72"/>
      <c r="K8" s="125"/>
      <c r="L8" s="125"/>
      <c r="M8" s="125"/>
      <c r="N8" s="125"/>
      <c r="O8" s="167"/>
      <c r="P8" s="168"/>
    </row>
    <row r="9" spans="1:16" ht="12.75">
      <c r="A9" s="83" t="s">
        <v>63</v>
      </c>
      <c r="B9" s="84"/>
      <c r="C9" s="85"/>
      <c r="D9" s="85"/>
      <c r="E9" s="85"/>
      <c r="F9" s="85"/>
      <c r="G9" s="85"/>
      <c r="H9" s="85"/>
      <c r="I9" s="85"/>
      <c r="J9" s="85"/>
      <c r="K9" s="169"/>
      <c r="L9" s="169"/>
      <c r="M9" s="169"/>
      <c r="N9" s="169"/>
      <c r="O9" s="86"/>
      <c r="P9" s="170"/>
    </row>
    <row r="10" spans="1:16" ht="12.75">
      <c r="A10" s="106" t="s">
        <v>64</v>
      </c>
      <c r="B10" s="87">
        <v>3612</v>
      </c>
      <c r="C10" s="88">
        <v>3501</v>
      </c>
      <c r="D10" s="88">
        <v>3073</v>
      </c>
      <c r="E10" s="88">
        <v>2831</v>
      </c>
      <c r="F10" s="88">
        <v>2960</v>
      </c>
      <c r="G10" s="88">
        <v>2824</v>
      </c>
      <c r="H10" s="88">
        <v>2651</v>
      </c>
      <c r="I10" s="88">
        <v>2494</v>
      </c>
      <c r="J10" s="89">
        <v>2415</v>
      </c>
      <c r="K10" s="89">
        <v>3011</v>
      </c>
      <c r="L10" s="89">
        <v>3064</v>
      </c>
      <c r="M10" s="89">
        <v>2207</v>
      </c>
      <c r="N10" s="89">
        <v>1635</v>
      </c>
      <c r="O10" s="90">
        <v>12.13087995251521</v>
      </c>
      <c r="P10" s="183"/>
    </row>
    <row r="11" spans="1:16" ht="12.75">
      <c r="A11" s="106" t="s">
        <v>148</v>
      </c>
      <c r="B11" s="91">
        <v>2097</v>
      </c>
      <c r="C11" s="89">
        <v>2158</v>
      </c>
      <c r="D11" s="89">
        <v>2007</v>
      </c>
      <c r="E11" s="89">
        <v>1812</v>
      </c>
      <c r="F11" s="89">
        <v>1986</v>
      </c>
      <c r="G11" s="89">
        <v>1918</v>
      </c>
      <c r="H11" s="89">
        <v>1903</v>
      </c>
      <c r="I11" s="89">
        <v>1848</v>
      </c>
      <c r="J11" s="89">
        <v>1761</v>
      </c>
      <c r="K11" s="10">
        <v>2253</v>
      </c>
      <c r="L11" s="10">
        <v>2288</v>
      </c>
      <c r="M11" s="10">
        <v>1602</v>
      </c>
      <c r="N11" s="10">
        <v>1229</v>
      </c>
      <c r="O11" s="90"/>
      <c r="P11" s="171"/>
    </row>
    <row r="12" spans="1:16" ht="12.75">
      <c r="A12" s="106" t="s">
        <v>147</v>
      </c>
      <c r="B12" s="91">
        <v>1515</v>
      </c>
      <c r="C12" s="89">
        <v>1343</v>
      </c>
      <c r="D12" s="89">
        <v>1066</v>
      </c>
      <c r="E12" s="89">
        <v>1019</v>
      </c>
      <c r="F12" s="89">
        <v>974</v>
      </c>
      <c r="G12" s="89">
        <v>906</v>
      </c>
      <c r="H12" s="89">
        <v>748</v>
      </c>
      <c r="I12" s="89">
        <v>646</v>
      </c>
      <c r="J12" s="89">
        <v>654</v>
      </c>
      <c r="K12" s="10">
        <v>758</v>
      </c>
      <c r="L12" s="10">
        <v>776</v>
      </c>
      <c r="M12" s="10">
        <v>605</v>
      </c>
      <c r="N12" s="10">
        <v>406</v>
      </c>
      <c r="O12" s="90"/>
      <c r="P12" s="171"/>
    </row>
    <row r="13" spans="1:16" ht="12.75">
      <c r="A13" s="4"/>
      <c r="B13" s="82"/>
      <c r="C13" s="72"/>
      <c r="D13" s="72"/>
      <c r="E13" s="72"/>
      <c r="F13" s="72"/>
      <c r="G13" s="72"/>
      <c r="H13" s="72"/>
      <c r="I13" s="72"/>
      <c r="J13" s="72"/>
      <c r="K13" s="125"/>
      <c r="L13" s="125"/>
      <c r="M13" s="125"/>
      <c r="N13" s="125"/>
      <c r="O13" s="167"/>
      <c r="P13" s="168"/>
    </row>
    <row r="14" spans="1:16" ht="12.75">
      <c r="A14" s="83" t="s">
        <v>65</v>
      </c>
      <c r="B14" s="172"/>
      <c r="C14" s="169"/>
      <c r="D14" s="169"/>
      <c r="E14" s="169"/>
      <c r="F14" s="169"/>
      <c r="G14" s="169"/>
      <c r="H14" s="169"/>
      <c r="I14" s="169"/>
      <c r="J14" s="169"/>
      <c r="K14" s="169"/>
      <c r="L14" s="169"/>
      <c r="M14" s="169"/>
      <c r="N14" s="169"/>
      <c r="O14" s="90"/>
      <c r="P14" s="171"/>
    </row>
    <row r="15" spans="1:16" ht="12.75">
      <c r="A15" s="106" t="s">
        <v>66</v>
      </c>
      <c r="B15" s="172"/>
      <c r="C15" s="173">
        <v>586</v>
      </c>
      <c r="D15" s="173">
        <v>2115</v>
      </c>
      <c r="E15" s="173">
        <v>4431</v>
      </c>
      <c r="F15" s="173">
        <v>5547</v>
      </c>
      <c r="G15" s="173">
        <v>5607</v>
      </c>
      <c r="H15" s="173">
        <v>4960</v>
      </c>
      <c r="I15" s="173">
        <v>4609</v>
      </c>
      <c r="J15" s="173">
        <v>4670</v>
      </c>
      <c r="K15" s="173">
        <v>5288</v>
      </c>
      <c r="L15" s="173">
        <v>9013</v>
      </c>
      <c r="M15" s="173">
        <v>9430</v>
      </c>
      <c r="N15" s="173">
        <v>8174</v>
      </c>
      <c r="O15" s="90">
        <v>60.64698026413414</v>
      </c>
      <c r="P15" s="171"/>
    </row>
    <row r="16" spans="1:16" s="12" customFormat="1" ht="12.75">
      <c r="A16" s="106" t="s">
        <v>149</v>
      </c>
      <c r="B16" s="172"/>
      <c r="C16" s="173">
        <v>494</v>
      </c>
      <c r="D16" s="173">
        <v>1855</v>
      </c>
      <c r="E16" s="173">
        <v>3838</v>
      </c>
      <c r="F16" s="173">
        <v>5120</v>
      </c>
      <c r="G16" s="173">
        <v>5199</v>
      </c>
      <c r="H16" s="173">
        <v>4559</v>
      </c>
      <c r="I16" s="173">
        <v>4204</v>
      </c>
      <c r="J16" s="173">
        <v>4317</v>
      </c>
      <c r="K16" s="173">
        <v>4853</v>
      </c>
      <c r="L16" s="173">
        <v>7320</v>
      </c>
      <c r="M16" s="173">
        <v>8053</v>
      </c>
      <c r="N16" s="173">
        <v>7049</v>
      </c>
      <c r="O16" s="90"/>
      <c r="P16" s="204"/>
    </row>
    <row r="17" spans="1:16" s="12" customFormat="1" ht="12.75">
      <c r="A17" s="106" t="s">
        <v>147</v>
      </c>
      <c r="B17" s="172"/>
      <c r="C17" s="173">
        <v>92</v>
      </c>
      <c r="D17" s="173">
        <v>260</v>
      </c>
      <c r="E17" s="173">
        <v>593</v>
      </c>
      <c r="F17" s="173">
        <v>427</v>
      </c>
      <c r="G17" s="173">
        <v>408</v>
      </c>
      <c r="H17" s="173">
        <v>401</v>
      </c>
      <c r="I17" s="173">
        <v>405</v>
      </c>
      <c r="J17" s="173">
        <v>353</v>
      </c>
      <c r="K17" s="173">
        <v>435</v>
      </c>
      <c r="L17" s="173">
        <v>1693</v>
      </c>
      <c r="M17" s="173">
        <v>1377</v>
      </c>
      <c r="N17" s="173">
        <v>1125</v>
      </c>
      <c r="O17" s="90"/>
      <c r="P17" s="204"/>
    </row>
    <row r="18" spans="1:16" s="14" customFormat="1" ht="12.75">
      <c r="A18" s="4"/>
      <c r="B18" s="172"/>
      <c r="C18" s="169"/>
      <c r="D18" s="169"/>
      <c r="E18" s="169"/>
      <c r="F18" s="169"/>
      <c r="G18" s="169"/>
      <c r="H18" s="169"/>
      <c r="I18" s="173"/>
      <c r="J18" s="173"/>
      <c r="K18" s="173"/>
      <c r="L18" s="173"/>
      <c r="M18" s="173"/>
      <c r="N18" s="173"/>
      <c r="O18" s="90"/>
      <c r="P18" s="204"/>
    </row>
    <row r="19" spans="1:16" ht="12.75">
      <c r="A19" s="106" t="s">
        <v>84</v>
      </c>
      <c r="B19" s="174">
        <v>2100</v>
      </c>
      <c r="C19" s="173">
        <v>2396</v>
      </c>
      <c r="D19" s="173">
        <v>2300</v>
      </c>
      <c r="E19" s="173">
        <v>2518</v>
      </c>
      <c r="F19" s="173">
        <v>2720</v>
      </c>
      <c r="G19" s="173">
        <v>2770</v>
      </c>
      <c r="H19" s="173">
        <v>2489</v>
      </c>
      <c r="I19" s="173">
        <v>2716</v>
      </c>
      <c r="J19" s="173">
        <v>3070</v>
      </c>
      <c r="K19" s="173">
        <v>2782</v>
      </c>
      <c r="L19" s="173">
        <v>2822</v>
      </c>
      <c r="M19" s="173">
        <v>3683</v>
      </c>
      <c r="N19" s="173">
        <v>3669</v>
      </c>
      <c r="O19" s="90">
        <v>27.222139783350645</v>
      </c>
      <c r="P19" s="189"/>
    </row>
    <row r="20" spans="1:16" ht="12.75">
      <c r="A20" s="106" t="s">
        <v>149</v>
      </c>
      <c r="B20" s="174">
        <v>1928</v>
      </c>
      <c r="C20" s="173">
        <v>2116</v>
      </c>
      <c r="D20" s="173">
        <v>2045</v>
      </c>
      <c r="E20" s="173">
        <v>2223</v>
      </c>
      <c r="F20" s="173">
        <v>2400</v>
      </c>
      <c r="G20" s="173">
        <v>2437</v>
      </c>
      <c r="H20" s="173">
        <v>2184</v>
      </c>
      <c r="I20" s="173">
        <v>2418</v>
      </c>
      <c r="J20" s="173">
        <v>2749</v>
      </c>
      <c r="K20" s="173">
        <v>2421</v>
      </c>
      <c r="L20" s="173">
        <v>2527</v>
      </c>
      <c r="M20" s="173">
        <v>3328</v>
      </c>
      <c r="N20" s="173">
        <v>3265</v>
      </c>
      <c r="O20" s="90"/>
      <c r="P20" s="204"/>
    </row>
    <row r="21" spans="1:16" ht="12.75">
      <c r="A21" s="106" t="s">
        <v>147</v>
      </c>
      <c r="B21" s="174">
        <v>172</v>
      </c>
      <c r="C21" s="173">
        <v>280</v>
      </c>
      <c r="D21" s="173">
        <v>255</v>
      </c>
      <c r="E21" s="173">
        <v>295</v>
      </c>
      <c r="F21" s="173">
        <v>320</v>
      </c>
      <c r="G21" s="173">
        <v>333</v>
      </c>
      <c r="H21" s="173">
        <v>305</v>
      </c>
      <c r="I21" s="173">
        <v>298</v>
      </c>
      <c r="J21" s="173">
        <v>321</v>
      </c>
      <c r="K21" s="173">
        <v>361</v>
      </c>
      <c r="L21" s="173">
        <v>295</v>
      </c>
      <c r="M21" s="173">
        <v>355</v>
      </c>
      <c r="N21" s="173">
        <v>404</v>
      </c>
      <c r="O21" s="90"/>
      <c r="P21" s="204"/>
    </row>
    <row r="22" spans="1:16" ht="12.75">
      <c r="A22" s="4"/>
      <c r="B22" s="175"/>
      <c r="C22" s="176"/>
      <c r="D22" s="176"/>
      <c r="E22" s="176"/>
      <c r="F22" s="176"/>
      <c r="G22" s="176"/>
      <c r="H22" s="176"/>
      <c r="I22" s="177"/>
      <c r="J22" s="177"/>
      <c r="K22" s="177"/>
      <c r="L22" s="177"/>
      <c r="M22" s="177"/>
      <c r="N22" s="177"/>
      <c r="O22" s="92"/>
      <c r="P22" s="170"/>
    </row>
    <row r="23" spans="1:16" ht="12.75">
      <c r="A23" s="4"/>
      <c r="B23" s="164" t="s">
        <v>98</v>
      </c>
      <c r="C23" s="162"/>
      <c r="D23" s="162"/>
      <c r="E23" s="162"/>
      <c r="F23" s="162"/>
      <c r="G23" s="162"/>
      <c r="H23" s="162"/>
      <c r="I23" s="162"/>
      <c r="J23" s="162"/>
      <c r="K23" s="162"/>
      <c r="L23" s="162"/>
      <c r="M23" s="162"/>
      <c r="N23" s="162"/>
      <c r="O23" s="45" t="s">
        <v>50</v>
      </c>
      <c r="P23" s="178"/>
    </row>
    <row r="24" spans="1:16" ht="12.75">
      <c r="A24" s="40" t="s">
        <v>38</v>
      </c>
      <c r="B24" s="93">
        <v>6338</v>
      </c>
      <c r="C24" s="94">
        <v>7316</v>
      </c>
      <c r="D24" s="94">
        <v>8462</v>
      </c>
      <c r="E24" s="94">
        <v>9438</v>
      </c>
      <c r="F24" s="94">
        <v>10615</v>
      </c>
      <c r="G24" s="94">
        <v>11352</v>
      </c>
      <c r="H24" s="94">
        <v>10348</v>
      </c>
      <c r="I24" s="94">
        <v>9497</v>
      </c>
      <c r="J24" s="94">
        <v>9763</v>
      </c>
      <c r="K24" s="94">
        <v>10520</v>
      </c>
      <c r="L24" s="94">
        <v>13374</v>
      </c>
      <c r="M24" s="94">
        <v>14517</v>
      </c>
      <c r="N24" s="94">
        <v>13618</v>
      </c>
      <c r="O24" s="95">
        <v>100</v>
      </c>
      <c r="P24" s="179"/>
    </row>
    <row r="25" spans="1:16" ht="12.75">
      <c r="A25" s="4" t="s">
        <v>146</v>
      </c>
      <c r="B25" s="91">
        <v>4545</v>
      </c>
      <c r="C25" s="89">
        <v>5474</v>
      </c>
      <c r="D25" s="89">
        <v>6806</v>
      </c>
      <c r="E25" s="89">
        <v>7538</v>
      </c>
      <c r="F25" s="89">
        <v>9259</v>
      </c>
      <c r="G25" s="89">
        <v>9673</v>
      </c>
      <c r="H25" s="89">
        <v>8881</v>
      </c>
      <c r="I25" s="89">
        <v>8167</v>
      </c>
      <c r="J25" s="89">
        <v>8411</v>
      </c>
      <c r="K25" s="89">
        <v>9075</v>
      </c>
      <c r="L25" s="89">
        <v>10605</v>
      </c>
      <c r="M25" s="89">
        <v>12113</v>
      </c>
      <c r="N25" s="89">
        <v>11661</v>
      </c>
      <c r="O25" s="96">
        <v>85.62931414304596</v>
      </c>
      <c r="P25" s="179"/>
    </row>
    <row r="26" spans="1:16" ht="12.75">
      <c r="A26" s="4" t="s">
        <v>147</v>
      </c>
      <c r="B26" s="91">
        <v>1793</v>
      </c>
      <c r="C26" s="89">
        <v>1842</v>
      </c>
      <c r="D26" s="89">
        <v>1656</v>
      </c>
      <c r="E26" s="89">
        <v>1900</v>
      </c>
      <c r="F26" s="89">
        <v>1356</v>
      </c>
      <c r="G26" s="89">
        <v>1679</v>
      </c>
      <c r="H26" s="89">
        <v>1467</v>
      </c>
      <c r="I26" s="89">
        <v>1330</v>
      </c>
      <c r="J26" s="89">
        <v>1352</v>
      </c>
      <c r="K26" s="89">
        <v>1445</v>
      </c>
      <c r="L26" s="89">
        <v>2769</v>
      </c>
      <c r="M26" s="89">
        <v>2404</v>
      </c>
      <c r="N26" s="89">
        <v>1957</v>
      </c>
      <c r="O26" s="96">
        <v>14.370685856954033</v>
      </c>
      <c r="P26" s="179"/>
    </row>
    <row r="27" spans="1:16" ht="12.75">
      <c r="A27" s="4"/>
      <c r="B27" s="172"/>
      <c r="C27" s="169"/>
      <c r="D27" s="169"/>
      <c r="E27" s="169"/>
      <c r="F27" s="169"/>
      <c r="G27" s="169"/>
      <c r="H27" s="169"/>
      <c r="I27" s="169"/>
      <c r="J27" s="169"/>
      <c r="K27" s="97"/>
      <c r="L27" s="97"/>
      <c r="M27" s="97"/>
      <c r="N27" s="97"/>
      <c r="O27" s="98"/>
      <c r="P27" s="180"/>
    </row>
    <row r="28" spans="1:16" ht="12.75">
      <c r="A28" s="83" t="s">
        <v>67</v>
      </c>
      <c r="B28" s="84"/>
      <c r="C28" s="85"/>
      <c r="D28" s="85"/>
      <c r="E28" s="85"/>
      <c r="F28" s="85"/>
      <c r="G28" s="85"/>
      <c r="H28" s="85"/>
      <c r="I28" s="85"/>
      <c r="J28" s="85"/>
      <c r="K28" s="169"/>
      <c r="L28" s="169"/>
      <c r="M28" s="169"/>
      <c r="N28" s="169"/>
      <c r="O28" s="86"/>
      <c r="P28" s="170"/>
    </row>
    <row r="29" spans="1:16" ht="12.75">
      <c r="A29" s="106" t="s">
        <v>64</v>
      </c>
      <c r="B29" s="174">
        <v>4436</v>
      </c>
      <c r="C29" s="173">
        <v>4624</v>
      </c>
      <c r="D29" s="173">
        <v>3751</v>
      </c>
      <c r="E29" s="173">
        <v>3069</v>
      </c>
      <c r="F29" s="173">
        <v>3008</v>
      </c>
      <c r="G29" s="173">
        <v>2881</v>
      </c>
      <c r="H29" s="173">
        <v>2590</v>
      </c>
      <c r="I29" s="173">
        <v>2493</v>
      </c>
      <c r="J29" s="173">
        <v>2369</v>
      </c>
      <c r="K29" s="173">
        <v>2641</v>
      </c>
      <c r="L29" s="173">
        <v>2942</v>
      </c>
      <c r="M29" s="173">
        <v>2362</v>
      </c>
      <c r="N29" s="173">
        <v>1841</v>
      </c>
      <c r="O29" s="96">
        <v>13.518872081069173</v>
      </c>
      <c r="P29" s="183"/>
    </row>
    <row r="30" spans="1:16" ht="12.75">
      <c r="A30" s="106" t="s">
        <v>148</v>
      </c>
      <c r="B30" s="174">
        <v>2816</v>
      </c>
      <c r="C30" s="173">
        <v>3157</v>
      </c>
      <c r="D30" s="173">
        <v>2616</v>
      </c>
      <c r="E30" s="173">
        <v>2044</v>
      </c>
      <c r="F30" s="173">
        <v>2016</v>
      </c>
      <c r="G30" s="173">
        <v>1927</v>
      </c>
      <c r="H30" s="173">
        <v>1838</v>
      </c>
      <c r="I30" s="173">
        <v>1852</v>
      </c>
      <c r="J30" s="173">
        <v>1706</v>
      </c>
      <c r="K30" s="89">
        <v>1951</v>
      </c>
      <c r="L30" s="89">
        <v>2132</v>
      </c>
      <c r="M30" s="89">
        <v>1713</v>
      </c>
      <c r="N30" s="89">
        <v>1415</v>
      </c>
      <c r="O30" s="90"/>
      <c r="P30" s="204"/>
    </row>
    <row r="31" spans="1:16" ht="12.75">
      <c r="A31" s="106" t="s">
        <v>147</v>
      </c>
      <c r="B31" s="174">
        <v>1620</v>
      </c>
      <c r="C31" s="173">
        <v>1467</v>
      </c>
      <c r="D31" s="173">
        <v>1135</v>
      </c>
      <c r="E31" s="173">
        <v>1025</v>
      </c>
      <c r="F31" s="173">
        <v>992</v>
      </c>
      <c r="G31" s="173">
        <v>954</v>
      </c>
      <c r="H31" s="173">
        <v>752</v>
      </c>
      <c r="I31" s="173">
        <v>641</v>
      </c>
      <c r="J31" s="173">
        <v>663</v>
      </c>
      <c r="K31" s="89">
        <v>690</v>
      </c>
      <c r="L31" s="89">
        <v>810</v>
      </c>
      <c r="M31" s="89">
        <v>649</v>
      </c>
      <c r="N31" s="89">
        <v>426</v>
      </c>
      <c r="O31" s="90"/>
      <c r="P31" s="204"/>
    </row>
    <row r="32" spans="1:16" ht="12.75">
      <c r="A32" s="4"/>
      <c r="B32" s="172"/>
      <c r="C32" s="169"/>
      <c r="D32" s="169"/>
      <c r="E32" s="169"/>
      <c r="F32" s="169"/>
      <c r="G32" s="169"/>
      <c r="H32" s="169"/>
      <c r="I32" s="169"/>
      <c r="J32" s="169"/>
      <c r="K32" s="169"/>
      <c r="L32" s="169"/>
      <c r="M32" s="169"/>
      <c r="N32" s="169"/>
      <c r="O32" s="86"/>
      <c r="P32" s="170"/>
    </row>
    <row r="33" spans="1:25" ht="12.75">
      <c r="A33" s="83" t="s">
        <v>68</v>
      </c>
      <c r="B33" s="172"/>
      <c r="C33" s="169"/>
      <c r="D33" s="169"/>
      <c r="E33" s="169"/>
      <c r="F33" s="169"/>
      <c r="G33" s="169"/>
      <c r="H33" s="169"/>
      <c r="I33" s="169"/>
      <c r="J33" s="169"/>
      <c r="K33" s="169"/>
      <c r="L33" s="169"/>
      <c r="M33" s="169"/>
      <c r="N33" s="169"/>
      <c r="O33" s="86"/>
      <c r="P33" s="170"/>
      <c r="Q33" s="1"/>
      <c r="R33" s="1"/>
      <c r="S33" s="1"/>
      <c r="T33" s="1"/>
      <c r="U33" s="1"/>
      <c r="V33" s="1"/>
      <c r="W33" s="1"/>
      <c r="X33" s="1"/>
      <c r="Y33" s="1"/>
    </row>
    <row r="34" spans="1:16" ht="12.75">
      <c r="A34" s="106" t="s">
        <v>66</v>
      </c>
      <c r="B34" s="172"/>
      <c r="C34" s="173">
        <v>520</v>
      </c>
      <c r="D34" s="173">
        <v>1836</v>
      </c>
      <c r="E34" s="173">
        <v>3839</v>
      </c>
      <c r="F34" s="173">
        <v>5090</v>
      </c>
      <c r="G34" s="173">
        <v>5825</v>
      </c>
      <c r="H34" s="173">
        <v>5017</v>
      </c>
      <c r="I34" s="173">
        <v>4480</v>
      </c>
      <c r="J34" s="173">
        <v>4387</v>
      </c>
      <c r="K34" s="173">
        <v>4840</v>
      </c>
      <c r="L34" s="173">
        <v>7726</v>
      </c>
      <c r="M34" s="173">
        <v>9059</v>
      </c>
      <c r="N34" s="173">
        <v>8060</v>
      </c>
      <c r="O34" s="96">
        <v>59.186370979585845</v>
      </c>
      <c r="P34" s="206"/>
    </row>
    <row r="35" spans="1:16" ht="12.75">
      <c r="A35" s="106" t="s">
        <v>149</v>
      </c>
      <c r="B35" s="172"/>
      <c r="C35" s="173">
        <v>432</v>
      </c>
      <c r="D35" s="173">
        <v>1587</v>
      </c>
      <c r="E35" s="173">
        <v>3260</v>
      </c>
      <c r="F35" s="173">
        <v>5038</v>
      </c>
      <c r="G35" s="173">
        <v>5423</v>
      </c>
      <c r="H35" s="173">
        <v>4619</v>
      </c>
      <c r="I35" s="173">
        <v>4082</v>
      </c>
      <c r="J35" s="173">
        <v>4026</v>
      </c>
      <c r="K35" s="89">
        <v>4432</v>
      </c>
      <c r="L35" s="89">
        <v>6077</v>
      </c>
      <c r="M35" s="89">
        <v>7639</v>
      </c>
      <c r="N35" s="89">
        <v>6938</v>
      </c>
      <c r="O35" s="86"/>
      <c r="P35" s="207"/>
    </row>
    <row r="36" spans="1:16" ht="12.75">
      <c r="A36" s="106" t="s">
        <v>147</v>
      </c>
      <c r="B36" s="172"/>
      <c r="C36" s="173">
        <v>88</v>
      </c>
      <c r="D36" s="173">
        <v>249</v>
      </c>
      <c r="E36" s="173">
        <v>579</v>
      </c>
      <c r="F36" s="173">
        <v>52</v>
      </c>
      <c r="G36" s="173">
        <v>402</v>
      </c>
      <c r="H36" s="173">
        <v>398</v>
      </c>
      <c r="I36" s="173">
        <v>398</v>
      </c>
      <c r="J36" s="173">
        <v>361</v>
      </c>
      <c r="K36" s="89">
        <v>408</v>
      </c>
      <c r="L36" s="89">
        <v>1649</v>
      </c>
      <c r="M36" s="89">
        <v>1420</v>
      </c>
      <c r="N36" s="89">
        <v>1122</v>
      </c>
      <c r="O36" s="86"/>
      <c r="P36" s="205"/>
    </row>
    <row r="37" spans="1:16" ht="12.75">
      <c r="A37" s="4"/>
      <c r="B37" s="172"/>
      <c r="C37" s="169"/>
      <c r="D37" s="169"/>
      <c r="E37" s="169"/>
      <c r="F37" s="169"/>
      <c r="G37" s="169"/>
      <c r="H37" s="169"/>
      <c r="I37" s="169"/>
      <c r="J37" s="169"/>
      <c r="K37" s="169"/>
      <c r="L37" s="169"/>
      <c r="M37" s="169"/>
      <c r="N37" s="169"/>
      <c r="O37" s="86"/>
      <c r="P37" s="170"/>
    </row>
    <row r="38" spans="1:15" ht="12.75">
      <c r="A38" s="106" t="s">
        <v>84</v>
      </c>
      <c r="B38" s="174">
        <v>1902</v>
      </c>
      <c r="C38" s="173">
        <v>2172</v>
      </c>
      <c r="D38" s="173">
        <v>2875</v>
      </c>
      <c r="E38" s="173">
        <v>2530</v>
      </c>
      <c r="F38" s="173">
        <v>2517</v>
      </c>
      <c r="G38" s="173">
        <v>2646</v>
      </c>
      <c r="H38" s="173">
        <v>2741</v>
      </c>
      <c r="I38" s="173">
        <v>2524</v>
      </c>
      <c r="J38" s="173">
        <v>3007</v>
      </c>
      <c r="K38" s="173">
        <v>3039</v>
      </c>
      <c r="L38" s="173">
        <v>2706</v>
      </c>
      <c r="M38" s="173">
        <v>3096</v>
      </c>
      <c r="N38" s="173">
        <v>3717</v>
      </c>
      <c r="O38" s="96">
        <v>27.294756939344982</v>
      </c>
    </row>
    <row r="39" spans="1:16" ht="12.75">
      <c r="A39" s="106" t="s">
        <v>149</v>
      </c>
      <c r="B39" s="174">
        <v>1729</v>
      </c>
      <c r="C39" s="173">
        <v>1885</v>
      </c>
      <c r="D39" s="173">
        <v>2603</v>
      </c>
      <c r="E39" s="173">
        <v>2234</v>
      </c>
      <c r="F39" s="173">
        <v>2205</v>
      </c>
      <c r="G39" s="173">
        <v>2323</v>
      </c>
      <c r="H39" s="173">
        <v>2424</v>
      </c>
      <c r="I39" s="173">
        <v>2233</v>
      </c>
      <c r="J39" s="173">
        <v>2679</v>
      </c>
      <c r="K39" s="89">
        <v>2692</v>
      </c>
      <c r="L39" s="89">
        <v>2396</v>
      </c>
      <c r="M39" s="89">
        <v>2761</v>
      </c>
      <c r="N39" s="89">
        <v>3308</v>
      </c>
      <c r="O39" s="86"/>
      <c r="P39" s="205"/>
    </row>
    <row r="40" spans="1:16" ht="12.75">
      <c r="A40" s="106" t="s">
        <v>147</v>
      </c>
      <c r="B40" s="91">
        <v>173</v>
      </c>
      <c r="C40" s="99">
        <v>287</v>
      </c>
      <c r="D40" s="99">
        <v>272</v>
      </c>
      <c r="E40" s="99">
        <v>296</v>
      </c>
      <c r="F40" s="99">
        <v>312</v>
      </c>
      <c r="G40" s="99">
        <v>323</v>
      </c>
      <c r="H40" s="99">
        <v>317</v>
      </c>
      <c r="I40" s="99">
        <v>291</v>
      </c>
      <c r="J40" s="99">
        <v>328</v>
      </c>
      <c r="K40" s="99">
        <v>347</v>
      </c>
      <c r="L40" s="99">
        <v>310</v>
      </c>
      <c r="M40" s="99">
        <v>335</v>
      </c>
      <c r="N40" s="99">
        <v>409</v>
      </c>
      <c r="O40" s="98"/>
      <c r="P40" s="180"/>
    </row>
    <row r="41" spans="1:21" ht="12.75">
      <c r="A41" s="4"/>
      <c r="B41" s="82"/>
      <c r="C41" s="53"/>
      <c r="D41" s="53"/>
      <c r="E41" s="53"/>
      <c r="F41" s="53"/>
      <c r="G41" s="53"/>
      <c r="H41" s="53"/>
      <c r="I41" s="53"/>
      <c r="J41" s="53"/>
      <c r="K41" s="181"/>
      <c r="L41" s="181"/>
      <c r="M41" s="181"/>
      <c r="N41" s="181"/>
      <c r="O41" s="167"/>
      <c r="P41" s="168"/>
      <c r="U41" s="15"/>
    </row>
    <row r="42" spans="1:16" ht="37.5" customHeight="1">
      <c r="A42" s="58" t="s">
        <v>108</v>
      </c>
      <c r="B42" s="59" t="s">
        <v>5</v>
      </c>
      <c r="C42" s="241" t="s">
        <v>69</v>
      </c>
      <c r="D42" s="247"/>
      <c r="E42" s="241" t="s">
        <v>70</v>
      </c>
      <c r="F42" s="247"/>
      <c r="G42" s="242" t="s">
        <v>71</v>
      </c>
      <c r="H42" s="248"/>
      <c r="I42" s="100"/>
      <c r="J42" s="100"/>
      <c r="K42" s="100"/>
      <c r="L42" s="100"/>
      <c r="M42" s="100"/>
      <c r="N42" s="100"/>
      <c r="O42" s="101"/>
      <c r="P42" s="182"/>
    </row>
    <row r="43" spans="1:15" ht="26.25" customHeight="1">
      <c r="A43" s="102"/>
      <c r="B43" s="103"/>
      <c r="C43" s="104" t="s">
        <v>27</v>
      </c>
      <c r="D43" s="104" t="s">
        <v>26</v>
      </c>
      <c r="E43" s="104" t="s">
        <v>27</v>
      </c>
      <c r="F43" s="104" t="s">
        <v>26</v>
      </c>
      <c r="G43" s="104" t="s">
        <v>27</v>
      </c>
      <c r="H43" s="105" t="s">
        <v>26</v>
      </c>
      <c r="I43" s="125"/>
      <c r="J43" s="125"/>
      <c r="K43" s="125"/>
      <c r="L43" s="181"/>
      <c r="M43" s="181"/>
      <c r="N43" s="181"/>
      <c r="O43" s="167"/>
    </row>
    <row r="44" spans="1:15" ht="12.75">
      <c r="A44" s="102"/>
      <c r="B44" s="245" t="s">
        <v>98</v>
      </c>
      <c r="C44" s="246"/>
      <c r="D44" s="246"/>
      <c r="E44" s="246"/>
      <c r="F44" s="246"/>
      <c r="G44" s="246"/>
      <c r="H44" s="246"/>
      <c r="I44" s="8"/>
      <c r="J44" s="8"/>
      <c r="K44" s="8"/>
      <c r="L44" s="8"/>
      <c r="M44" s="8"/>
      <c r="N44" s="8"/>
      <c r="O44" s="38"/>
    </row>
    <row r="45" spans="1:21" ht="12.75">
      <c r="A45" s="4" t="s">
        <v>38</v>
      </c>
      <c r="B45" s="200">
        <f>SUM(B47:B49)</f>
        <v>13618</v>
      </c>
      <c r="C45" s="199">
        <f aca="true" t="shared" si="0" ref="C45:H45">SUM(C47:C49)</f>
        <v>3361</v>
      </c>
      <c r="D45" s="199">
        <f t="shared" si="0"/>
        <v>507</v>
      </c>
      <c r="E45" s="199">
        <f t="shared" si="0"/>
        <v>7114</v>
      </c>
      <c r="F45" s="199">
        <f t="shared" si="0"/>
        <v>1230</v>
      </c>
      <c r="G45" s="199">
        <f t="shared" si="0"/>
        <v>1186</v>
      </c>
      <c r="H45" s="199">
        <f t="shared" si="0"/>
        <v>220</v>
      </c>
      <c r="I45" s="89"/>
      <c r="J45" s="4"/>
      <c r="K45" s="4"/>
      <c r="L45" s="8"/>
      <c r="M45" s="8"/>
      <c r="N45" s="8"/>
      <c r="O45" s="38"/>
      <c r="U45" s="2"/>
    </row>
    <row r="46" spans="1:21" ht="12.75">
      <c r="A46" s="4"/>
      <c r="B46" s="91"/>
      <c r="C46" s="89"/>
      <c r="D46" s="89"/>
      <c r="E46" s="89"/>
      <c r="F46" s="89"/>
      <c r="G46" s="89"/>
      <c r="H46" s="99"/>
      <c r="I46" s="89"/>
      <c r="J46" s="4"/>
      <c r="K46" s="4"/>
      <c r="L46" s="8"/>
      <c r="M46" s="8"/>
      <c r="N46" s="8"/>
      <c r="O46" s="38"/>
      <c r="U46" s="2"/>
    </row>
    <row r="47" spans="1:16" ht="12.75">
      <c r="A47" s="106" t="s">
        <v>85</v>
      </c>
      <c r="B47" s="91">
        <v>1841</v>
      </c>
      <c r="C47" s="89">
        <v>1022</v>
      </c>
      <c r="D47" s="89">
        <v>291</v>
      </c>
      <c r="E47" s="89">
        <v>154</v>
      </c>
      <c r="F47" s="89">
        <v>51</v>
      </c>
      <c r="G47" s="89">
        <v>239</v>
      </c>
      <c r="H47" s="99">
        <v>84</v>
      </c>
      <c r="I47" s="89"/>
      <c r="J47" s="85"/>
      <c r="K47" s="107"/>
      <c r="L47" s="8"/>
      <c r="M47" s="8"/>
      <c r="N47" s="8"/>
      <c r="O47" s="38"/>
      <c r="P47" s="183"/>
    </row>
    <row r="48" spans="1:15" ht="12.75">
      <c r="A48" s="106" t="s">
        <v>86</v>
      </c>
      <c r="B48" s="91">
        <v>8060</v>
      </c>
      <c r="C48" s="89">
        <v>289</v>
      </c>
      <c r="D48" s="89">
        <v>10</v>
      </c>
      <c r="E48" s="89">
        <v>6367</v>
      </c>
      <c r="F48" s="89">
        <v>1080</v>
      </c>
      <c r="G48" s="89">
        <v>282</v>
      </c>
      <c r="H48" s="99">
        <v>32</v>
      </c>
      <c r="I48" s="89"/>
      <c r="J48" s="85"/>
      <c r="K48" s="107"/>
      <c r="L48" s="8"/>
      <c r="M48" s="8"/>
      <c r="N48" s="8"/>
      <c r="O48" s="38"/>
    </row>
    <row r="49" spans="1:15" ht="12.75">
      <c r="A49" s="106" t="s">
        <v>87</v>
      </c>
      <c r="B49" s="232">
        <v>3717</v>
      </c>
      <c r="C49" s="108">
        <v>2050</v>
      </c>
      <c r="D49" s="108">
        <v>206</v>
      </c>
      <c r="E49" s="108">
        <v>593</v>
      </c>
      <c r="F49" s="108">
        <v>99</v>
      </c>
      <c r="G49" s="108">
        <v>665</v>
      </c>
      <c r="H49" s="108">
        <v>104</v>
      </c>
      <c r="I49" s="108"/>
      <c r="J49" s="109"/>
      <c r="K49" s="110"/>
      <c r="L49" s="111"/>
      <c r="M49" s="111"/>
      <c r="N49" s="111"/>
      <c r="O49" s="112"/>
    </row>
    <row r="50" spans="1:15" ht="36" customHeight="1">
      <c r="A50" s="233" t="s">
        <v>102</v>
      </c>
      <c r="B50" s="254" t="s">
        <v>135</v>
      </c>
      <c r="C50" s="254"/>
      <c r="D50" s="254"/>
      <c r="E50" s="254"/>
      <c r="F50" s="254"/>
      <c r="G50" s="254"/>
      <c r="H50" s="254"/>
      <c r="I50" s="254"/>
      <c r="J50" s="254"/>
      <c r="K50" s="254"/>
      <c r="L50" s="254"/>
      <c r="M50" s="254"/>
      <c r="N50" s="254"/>
      <c r="O50" s="254"/>
    </row>
    <row r="51" spans="1:15" ht="12.75">
      <c r="A51" s="231" t="s">
        <v>115</v>
      </c>
      <c r="B51" s="230" t="s">
        <v>94</v>
      </c>
      <c r="C51" s="4"/>
      <c r="D51" s="4"/>
      <c r="E51" s="4"/>
      <c r="F51" s="113"/>
      <c r="G51" s="184"/>
      <c r="H51" s="4"/>
      <c r="I51" s="4"/>
      <c r="J51" s="4"/>
      <c r="K51" s="4"/>
      <c r="L51" s="13"/>
      <c r="M51" s="4"/>
      <c r="N51" s="4"/>
      <c r="O51" s="4"/>
    </row>
    <row r="52" spans="1:15" ht="12.75">
      <c r="A52" s="237" t="s">
        <v>99</v>
      </c>
      <c r="B52" s="237"/>
      <c r="C52" s="237"/>
      <c r="D52" s="237"/>
      <c r="E52" s="237"/>
      <c r="F52" s="237"/>
      <c r="G52" s="237"/>
      <c r="H52" s="237"/>
      <c r="I52" s="237"/>
      <c r="J52" s="237"/>
      <c r="K52" s="237"/>
      <c r="L52" s="237"/>
      <c r="M52" s="237"/>
      <c r="N52" s="237"/>
      <c r="O52" s="237"/>
    </row>
    <row r="53" spans="1:15" ht="12.75">
      <c r="A53" s="4"/>
      <c r="B53" s="4"/>
      <c r="C53" s="4"/>
      <c r="D53" s="13"/>
      <c r="E53" s="13"/>
      <c r="F53" s="13"/>
      <c r="G53" s="4"/>
      <c r="H53" s="4"/>
      <c r="I53" s="4"/>
      <c r="J53" s="4"/>
      <c r="K53" s="4"/>
      <c r="L53" s="4"/>
      <c r="M53" s="4"/>
      <c r="N53" s="4"/>
      <c r="O53" s="4"/>
    </row>
    <row r="55" spans="3:11" ht="12.75">
      <c r="C55" s="9"/>
      <c r="E55" s="9"/>
      <c r="G55" s="9"/>
      <c r="I55" s="9"/>
      <c r="J55" s="9"/>
      <c r="K55" s="189"/>
    </row>
    <row r="56" spans="3:11" ht="12.75">
      <c r="C56" s="9"/>
      <c r="I56" s="9"/>
      <c r="J56" s="9"/>
      <c r="K56" s="189"/>
    </row>
    <row r="57" spans="5:11" ht="12.75">
      <c r="E57" s="9"/>
      <c r="I57" s="9"/>
      <c r="J57" s="9"/>
      <c r="K57" s="189"/>
    </row>
    <row r="59" ht="12.75">
      <c r="C59" s="9"/>
    </row>
  </sheetData>
  <sheetProtection/>
  <mergeCells count="7">
    <mergeCell ref="B4:N4"/>
    <mergeCell ref="A52:O52"/>
    <mergeCell ref="B44:H44"/>
    <mergeCell ref="C42:D42"/>
    <mergeCell ref="E42:F42"/>
    <mergeCell ref="G42:H42"/>
    <mergeCell ref="B50:O50"/>
  </mergeCells>
  <printOptions/>
  <pageMargins left="0.75" right="0.75" top="1" bottom="1" header="0.5" footer="0.5"/>
  <pageSetup fitToHeight="1" fitToWidth="1" horizontalDpi="600" verticalDpi="600" orientation="landscape" paperSize="9" scale="63" r:id="rId1"/>
</worksheet>
</file>

<file path=xl/worksheets/sheet4.xml><?xml version="1.0" encoding="utf-8"?>
<worksheet xmlns="http://schemas.openxmlformats.org/spreadsheetml/2006/main" xmlns:r="http://schemas.openxmlformats.org/officeDocument/2006/relationships">
  <sheetPr>
    <pageSetUpPr fitToPage="1"/>
  </sheetPr>
  <dimension ref="A1:U39"/>
  <sheetViews>
    <sheetView zoomScalePageLayoutView="0" workbookViewId="0" topLeftCell="A1">
      <selection activeCell="A1" sqref="A1"/>
    </sheetView>
  </sheetViews>
  <sheetFormatPr defaultColWidth="9.140625" defaultRowHeight="12.75"/>
  <cols>
    <col min="1" max="1" width="22.7109375" style="6" customWidth="1"/>
    <col min="2" max="15" width="10.7109375" style="6" customWidth="1"/>
    <col min="16" max="16384" width="9.140625" style="6" customWidth="1"/>
  </cols>
  <sheetData>
    <row r="1" spans="1:15" ht="12.75">
      <c r="A1" s="219" t="s">
        <v>109</v>
      </c>
      <c r="B1" s="219" t="s">
        <v>8</v>
      </c>
      <c r="C1" s="219"/>
      <c r="D1" s="219"/>
      <c r="E1" s="219"/>
      <c r="F1" s="4"/>
      <c r="G1" s="4"/>
      <c r="H1" s="4"/>
      <c r="I1" s="4"/>
      <c r="J1" s="4"/>
      <c r="K1" s="4"/>
      <c r="L1" s="4"/>
      <c r="M1" s="4"/>
      <c r="N1" s="4"/>
      <c r="O1" s="4"/>
    </row>
    <row r="2" spans="1:15" ht="12.75">
      <c r="A2" s="4"/>
      <c r="B2" s="4"/>
      <c r="C2" s="4"/>
      <c r="D2" s="4"/>
      <c r="E2" s="4"/>
      <c r="F2" s="4"/>
      <c r="G2" s="4"/>
      <c r="H2" s="4"/>
      <c r="I2" s="4"/>
      <c r="J2" s="4"/>
      <c r="K2" s="4"/>
      <c r="L2" s="4"/>
      <c r="M2" s="4"/>
      <c r="N2" s="4"/>
      <c r="O2" s="4"/>
    </row>
    <row r="3" spans="1:15" ht="12.75">
      <c r="A3" s="8"/>
      <c r="B3" s="41">
        <v>2000</v>
      </c>
      <c r="C3" s="42">
        <v>2001</v>
      </c>
      <c r="D3" s="42">
        <v>2002</v>
      </c>
      <c r="E3" s="42">
        <v>2003</v>
      </c>
      <c r="F3" s="42">
        <v>2004</v>
      </c>
      <c r="G3" s="42">
        <v>2005</v>
      </c>
      <c r="H3" s="42">
        <v>2006</v>
      </c>
      <c r="I3" s="42">
        <v>2007</v>
      </c>
      <c r="J3" s="42">
        <v>2008</v>
      </c>
      <c r="K3" s="42">
        <v>2009</v>
      </c>
      <c r="L3" s="42">
        <v>2010</v>
      </c>
      <c r="M3" s="42">
        <v>2011</v>
      </c>
      <c r="N3" s="42" t="s">
        <v>103</v>
      </c>
      <c r="O3" s="43" t="s">
        <v>103</v>
      </c>
    </row>
    <row r="4" spans="1:15" ht="12.75">
      <c r="A4" s="53"/>
      <c r="B4" s="235" t="s">
        <v>98</v>
      </c>
      <c r="C4" s="236"/>
      <c r="D4" s="236"/>
      <c r="E4" s="236"/>
      <c r="F4" s="236"/>
      <c r="G4" s="236"/>
      <c r="H4" s="236"/>
      <c r="I4" s="236"/>
      <c r="J4" s="236"/>
      <c r="K4" s="236"/>
      <c r="L4" s="236"/>
      <c r="M4" s="236"/>
      <c r="N4" s="162"/>
      <c r="O4" s="45" t="s">
        <v>50</v>
      </c>
    </row>
    <row r="5" spans="1:15" ht="12.75">
      <c r="A5" s="8" t="s">
        <v>38</v>
      </c>
      <c r="B5" s="63">
        <v>6623</v>
      </c>
      <c r="C5" s="64">
        <v>6943</v>
      </c>
      <c r="D5" s="64">
        <v>6927</v>
      </c>
      <c r="E5" s="64">
        <v>6667</v>
      </c>
      <c r="F5" s="64">
        <v>7099</v>
      </c>
      <c r="G5" s="64">
        <v>7605</v>
      </c>
      <c r="H5" s="64">
        <v>7818</v>
      </c>
      <c r="I5" s="64">
        <v>7389</v>
      </c>
      <c r="J5" s="64">
        <v>7341</v>
      </c>
      <c r="K5" s="64">
        <v>7473</v>
      </c>
      <c r="L5" s="47">
        <v>7494</v>
      </c>
      <c r="M5" s="47">
        <v>7392</v>
      </c>
      <c r="N5" s="47">
        <v>7156</v>
      </c>
      <c r="O5" s="54">
        <v>100</v>
      </c>
    </row>
    <row r="6" spans="1:15" ht="12.75">
      <c r="A6" s="8" t="s">
        <v>51</v>
      </c>
      <c r="B6" s="68"/>
      <c r="C6" s="5"/>
      <c r="D6" s="5"/>
      <c r="E6" s="5"/>
      <c r="F6" s="5"/>
      <c r="G6" s="5"/>
      <c r="H6" s="5"/>
      <c r="I6" s="5"/>
      <c r="J6" s="5"/>
      <c r="K6" s="114"/>
      <c r="L6" s="13"/>
      <c r="M6" s="35"/>
      <c r="N6" s="35"/>
      <c r="O6" s="38"/>
    </row>
    <row r="7" spans="1:15" ht="12.75">
      <c r="A7" s="8" t="s">
        <v>52</v>
      </c>
      <c r="B7" s="34">
        <v>528</v>
      </c>
      <c r="C7" s="3">
        <v>623</v>
      </c>
      <c r="D7" s="3">
        <v>845</v>
      </c>
      <c r="E7" s="3">
        <v>792</v>
      </c>
      <c r="F7" s="3">
        <v>530</v>
      </c>
      <c r="G7" s="3">
        <v>475</v>
      </c>
      <c r="H7" s="3">
        <v>380</v>
      </c>
      <c r="I7" s="3">
        <v>218</v>
      </c>
      <c r="J7" s="3">
        <v>279</v>
      </c>
      <c r="K7" s="114">
        <v>280</v>
      </c>
      <c r="L7" s="13">
        <v>249</v>
      </c>
      <c r="M7" s="29">
        <v>238</v>
      </c>
      <c r="N7" s="29">
        <v>221</v>
      </c>
      <c r="O7" s="56">
        <v>3.088317495807714</v>
      </c>
    </row>
    <row r="8" spans="1:15" ht="12.75">
      <c r="A8" s="8"/>
      <c r="B8" s="34"/>
      <c r="C8" s="3"/>
      <c r="D8" s="3"/>
      <c r="E8" s="3"/>
      <c r="F8" s="3"/>
      <c r="G8" s="3"/>
      <c r="H8" s="3"/>
      <c r="I8" s="3"/>
      <c r="J8" s="3"/>
      <c r="K8" s="114"/>
      <c r="L8" s="13"/>
      <c r="M8" s="13"/>
      <c r="N8" s="13"/>
      <c r="O8" s="56"/>
    </row>
    <row r="9" spans="1:15" ht="12.75">
      <c r="A9" s="8" t="s">
        <v>53</v>
      </c>
      <c r="B9" s="68"/>
      <c r="C9" s="5"/>
      <c r="D9" s="5"/>
      <c r="E9" s="5"/>
      <c r="F9" s="5"/>
      <c r="G9" s="5"/>
      <c r="H9" s="5"/>
      <c r="I9" s="5"/>
      <c r="J9" s="5"/>
      <c r="K9" s="114"/>
      <c r="L9" s="13"/>
      <c r="M9" s="13"/>
      <c r="N9" s="13"/>
      <c r="O9" s="56"/>
    </row>
    <row r="10" spans="1:17" ht="12.75">
      <c r="A10" s="8" t="s">
        <v>54</v>
      </c>
      <c r="B10" s="68">
        <v>883</v>
      </c>
      <c r="C10" s="5">
        <v>1024</v>
      </c>
      <c r="D10" s="5">
        <v>1338</v>
      </c>
      <c r="E10" s="5">
        <v>1119</v>
      </c>
      <c r="F10" s="5">
        <v>930</v>
      </c>
      <c r="G10" s="5">
        <v>919</v>
      </c>
      <c r="H10" s="5">
        <v>1040</v>
      </c>
      <c r="I10" s="5">
        <v>1240</v>
      </c>
      <c r="J10" s="5">
        <v>884</v>
      </c>
      <c r="K10" s="5">
        <v>859</v>
      </c>
      <c r="L10" s="13">
        <v>879</v>
      </c>
      <c r="M10" s="29">
        <v>856</v>
      </c>
      <c r="N10" s="29">
        <v>718</v>
      </c>
      <c r="O10" s="56">
        <v>10.033538289547234</v>
      </c>
      <c r="Q10" s="9"/>
    </row>
    <row r="11" spans="1:15" ht="12.75">
      <c r="A11" s="8" t="s">
        <v>55</v>
      </c>
      <c r="B11" s="68">
        <v>617</v>
      </c>
      <c r="C11" s="5">
        <v>605</v>
      </c>
      <c r="D11" s="5">
        <v>801</v>
      </c>
      <c r="E11" s="5">
        <v>954</v>
      </c>
      <c r="F11" s="5">
        <v>1219</v>
      </c>
      <c r="G11" s="5">
        <v>1473</v>
      </c>
      <c r="H11" s="5">
        <v>1293</v>
      </c>
      <c r="I11" s="5">
        <v>1385</v>
      </c>
      <c r="J11" s="5">
        <v>1439</v>
      </c>
      <c r="K11" s="5">
        <v>1715</v>
      </c>
      <c r="L11" s="13">
        <v>1796</v>
      </c>
      <c r="M11" s="29">
        <v>2054</v>
      </c>
      <c r="N11" s="29">
        <v>2410</v>
      </c>
      <c r="O11" s="56">
        <v>33.67803242034656</v>
      </c>
    </row>
    <row r="12" spans="1:15" ht="12.75">
      <c r="A12" s="8" t="s">
        <v>56</v>
      </c>
      <c r="B12" s="68">
        <v>4564</v>
      </c>
      <c r="C12" s="5">
        <v>4661</v>
      </c>
      <c r="D12" s="5">
        <v>3876</v>
      </c>
      <c r="E12" s="5">
        <v>3663</v>
      </c>
      <c r="F12" s="5">
        <v>4303</v>
      </c>
      <c r="G12" s="5">
        <v>4610</v>
      </c>
      <c r="H12" s="5">
        <v>4959</v>
      </c>
      <c r="I12" s="5">
        <v>4385</v>
      </c>
      <c r="J12" s="5">
        <v>4596</v>
      </c>
      <c r="K12" s="5">
        <v>4405</v>
      </c>
      <c r="L12" s="13">
        <v>4347</v>
      </c>
      <c r="M12" s="5">
        <v>4015</v>
      </c>
      <c r="N12" s="5">
        <v>3562</v>
      </c>
      <c r="O12" s="56">
        <v>49.77641140301844</v>
      </c>
    </row>
    <row r="13" spans="1:15" ht="12.75">
      <c r="A13" s="8" t="s">
        <v>57</v>
      </c>
      <c r="B13" s="115" t="s">
        <v>0</v>
      </c>
      <c r="C13" s="5">
        <v>7</v>
      </c>
      <c r="D13" s="5">
        <v>32</v>
      </c>
      <c r="E13" s="5">
        <v>120</v>
      </c>
      <c r="F13" s="5">
        <v>93</v>
      </c>
      <c r="G13" s="5">
        <v>104</v>
      </c>
      <c r="H13" s="5">
        <v>119</v>
      </c>
      <c r="I13" s="5">
        <v>126</v>
      </c>
      <c r="J13" s="5">
        <v>119</v>
      </c>
      <c r="K13" s="5">
        <v>170</v>
      </c>
      <c r="L13" s="13">
        <v>150</v>
      </c>
      <c r="M13" s="5">
        <v>111</v>
      </c>
      <c r="N13" s="5">
        <v>122</v>
      </c>
      <c r="O13" s="56">
        <v>1.7048630519843486</v>
      </c>
    </row>
    <row r="14" spans="1:15" ht="12.75">
      <c r="A14" s="8"/>
      <c r="B14" s="115"/>
      <c r="C14" s="5"/>
      <c r="D14" s="5"/>
      <c r="E14" s="5"/>
      <c r="F14" s="5"/>
      <c r="G14" s="5"/>
      <c r="H14" s="5"/>
      <c r="I14" s="5"/>
      <c r="J14" s="5"/>
      <c r="K14" s="5"/>
      <c r="L14" s="13"/>
      <c r="M14" s="13"/>
      <c r="N14" s="13"/>
      <c r="O14" s="56"/>
    </row>
    <row r="15" spans="1:15" ht="12.75">
      <c r="A15" s="8" t="s">
        <v>58</v>
      </c>
      <c r="B15" s="68">
        <v>31</v>
      </c>
      <c r="C15" s="5">
        <v>23</v>
      </c>
      <c r="D15" s="5">
        <v>35</v>
      </c>
      <c r="E15" s="5">
        <v>19</v>
      </c>
      <c r="F15" s="5">
        <v>24</v>
      </c>
      <c r="G15" s="5">
        <v>24</v>
      </c>
      <c r="H15" s="5">
        <v>27</v>
      </c>
      <c r="I15" s="5">
        <v>35</v>
      </c>
      <c r="J15" s="5">
        <v>24</v>
      </c>
      <c r="K15" s="114">
        <v>44</v>
      </c>
      <c r="L15" s="13">
        <v>73</v>
      </c>
      <c r="M15" s="5">
        <v>118</v>
      </c>
      <c r="N15" s="5">
        <v>123</v>
      </c>
      <c r="O15" s="56">
        <v>1.718837339295696</v>
      </c>
    </row>
    <row r="16" spans="1:17" ht="12.75">
      <c r="A16" s="8"/>
      <c r="B16" s="69"/>
      <c r="C16" s="70"/>
      <c r="D16" s="70"/>
      <c r="E16" s="70"/>
      <c r="F16" s="70"/>
      <c r="G16" s="70"/>
      <c r="H16" s="70"/>
      <c r="I16" s="70"/>
      <c r="J16" s="70"/>
      <c r="K16" s="116"/>
      <c r="L16" s="118"/>
      <c r="M16" s="111"/>
      <c r="N16" s="111"/>
      <c r="O16" s="112"/>
      <c r="Q16" s="9"/>
    </row>
    <row r="17" spans="1:21" ht="51" customHeight="1">
      <c r="A17" s="119" t="s">
        <v>104</v>
      </c>
      <c r="B17" s="240" t="s">
        <v>5</v>
      </c>
      <c r="C17" s="241"/>
      <c r="D17" s="241"/>
      <c r="E17" s="242" t="s">
        <v>83</v>
      </c>
      <c r="F17" s="242"/>
      <c r="G17" s="242"/>
      <c r="H17" s="242" t="s">
        <v>44</v>
      </c>
      <c r="I17" s="242"/>
      <c r="J17" s="242"/>
      <c r="K17" s="242" t="s">
        <v>45</v>
      </c>
      <c r="L17" s="242"/>
      <c r="M17" s="242"/>
      <c r="N17" s="242" t="s">
        <v>46</v>
      </c>
      <c r="O17" s="265"/>
      <c r="Q17" s="14"/>
      <c r="R17" s="16"/>
      <c r="S17" s="16"/>
      <c r="T17" s="16"/>
      <c r="U17" s="16"/>
    </row>
    <row r="18" spans="1:21" ht="51">
      <c r="A18" s="8"/>
      <c r="B18" s="132" t="s">
        <v>34</v>
      </c>
      <c r="C18" s="208" t="s">
        <v>35</v>
      </c>
      <c r="D18" s="208" t="s">
        <v>36</v>
      </c>
      <c r="E18" s="208" t="s">
        <v>30</v>
      </c>
      <c r="F18" s="208" t="s">
        <v>31</v>
      </c>
      <c r="G18" s="208" t="s">
        <v>36</v>
      </c>
      <c r="H18" s="208" t="s">
        <v>30</v>
      </c>
      <c r="I18" s="208" t="s">
        <v>31</v>
      </c>
      <c r="J18" s="208" t="s">
        <v>36</v>
      </c>
      <c r="K18" s="208" t="s">
        <v>32</v>
      </c>
      <c r="L18" s="208" t="s">
        <v>33</v>
      </c>
      <c r="M18" s="208" t="s">
        <v>36</v>
      </c>
      <c r="N18" s="264"/>
      <c r="O18" s="266"/>
      <c r="Q18" s="14"/>
      <c r="R18" s="16"/>
      <c r="S18" s="16"/>
      <c r="T18" s="16"/>
      <c r="U18" s="16"/>
    </row>
    <row r="19" spans="1:21" ht="12.75">
      <c r="A19" s="8"/>
      <c r="B19" s="245" t="s">
        <v>98</v>
      </c>
      <c r="C19" s="246"/>
      <c r="D19" s="246"/>
      <c r="E19" s="236"/>
      <c r="F19" s="236"/>
      <c r="G19" s="236"/>
      <c r="H19" s="236"/>
      <c r="I19" s="236"/>
      <c r="J19" s="236"/>
      <c r="K19" s="236"/>
      <c r="L19" s="236"/>
      <c r="M19" s="236"/>
      <c r="N19" s="236"/>
      <c r="O19" s="269"/>
      <c r="Q19" s="11"/>
      <c r="R19" s="11"/>
      <c r="S19" s="11"/>
      <c r="T19" s="11"/>
      <c r="U19" s="11"/>
    </row>
    <row r="20" spans="1:21" ht="12.75">
      <c r="A20" s="8" t="s">
        <v>38</v>
      </c>
      <c r="B20" s="63">
        <v>1572</v>
      </c>
      <c r="C20" s="64">
        <v>3617</v>
      </c>
      <c r="D20" s="64">
        <v>463</v>
      </c>
      <c r="E20" s="64">
        <v>2</v>
      </c>
      <c r="F20" s="120" t="s">
        <v>0</v>
      </c>
      <c r="G20" s="64">
        <v>281</v>
      </c>
      <c r="H20" s="64">
        <v>1554</v>
      </c>
      <c r="I20" s="64">
        <v>3536</v>
      </c>
      <c r="J20" s="64">
        <v>169</v>
      </c>
      <c r="K20" s="64">
        <v>16</v>
      </c>
      <c r="L20" s="120">
        <v>81</v>
      </c>
      <c r="M20" s="64">
        <v>13</v>
      </c>
      <c r="N20" s="64">
        <v>1504</v>
      </c>
      <c r="O20" s="33"/>
      <c r="Q20" s="10"/>
      <c r="S20" s="4"/>
      <c r="T20" s="4"/>
      <c r="U20" s="9"/>
    </row>
    <row r="21" spans="1:21" ht="12.75">
      <c r="A21" s="8"/>
      <c r="B21" s="65"/>
      <c r="C21" s="66"/>
      <c r="D21" s="66"/>
      <c r="E21" s="121"/>
      <c r="F21" s="122"/>
      <c r="G21" s="121"/>
      <c r="H21" s="121"/>
      <c r="I21" s="121"/>
      <c r="J21" s="121"/>
      <c r="K21" s="121"/>
      <c r="L21" s="121"/>
      <c r="M21" s="121"/>
      <c r="N21" s="121"/>
      <c r="O21" s="123"/>
      <c r="Q21" s="10"/>
      <c r="S21" s="4"/>
      <c r="T21" s="4"/>
      <c r="U21" s="9"/>
    </row>
    <row r="22" spans="1:21" ht="12.75">
      <c r="A22" s="8" t="s">
        <v>9</v>
      </c>
      <c r="B22" s="68">
        <v>37</v>
      </c>
      <c r="C22" s="5">
        <v>149</v>
      </c>
      <c r="D22" s="5">
        <v>20</v>
      </c>
      <c r="E22" s="32" t="s">
        <v>0</v>
      </c>
      <c r="F22" s="32" t="s">
        <v>0</v>
      </c>
      <c r="G22" s="5">
        <v>15</v>
      </c>
      <c r="H22" s="5">
        <v>36</v>
      </c>
      <c r="I22" s="5">
        <v>149</v>
      </c>
      <c r="J22" s="5">
        <v>5</v>
      </c>
      <c r="K22" s="32">
        <v>1</v>
      </c>
      <c r="L22" s="32"/>
      <c r="M22" s="32"/>
      <c r="N22" s="32">
        <v>15</v>
      </c>
      <c r="O22" s="67"/>
      <c r="Q22" s="3"/>
      <c r="S22" s="4"/>
      <c r="T22" s="17"/>
      <c r="U22" s="9"/>
    </row>
    <row r="23" spans="1:21" ht="12.75">
      <c r="A23" s="8" t="s">
        <v>10</v>
      </c>
      <c r="B23" s="68">
        <v>171</v>
      </c>
      <c r="C23" s="5">
        <v>331</v>
      </c>
      <c r="D23" s="5">
        <v>24</v>
      </c>
      <c r="E23" s="32" t="s">
        <v>0</v>
      </c>
      <c r="F23" s="32" t="s">
        <v>0</v>
      </c>
      <c r="G23" s="5">
        <v>13</v>
      </c>
      <c r="H23" s="5">
        <v>168</v>
      </c>
      <c r="I23" s="5">
        <v>311</v>
      </c>
      <c r="J23" s="5">
        <v>10</v>
      </c>
      <c r="K23" s="5">
        <v>3</v>
      </c>
      <c r="L23" s="5">
        <v>20</v>
      </c>
      <c r="M23" s="5">
        <v>1</v>
      </c>
      <c r="N23" s="5">
        <v>192</v>
      </c>
      <c r="O23" s="67"/>
      <c r="Q23" s="5"/>
      <c r="S23" s="4"/>
      <c r="T23" s="4"/>
      <c r="U23" s="9"/>
    </row>
    <row r="24" spans="1:21" ht="12.75">
      <c r="A24" s="8" t="s">
        <v>11</v>
      </c>
      <c r="B24" s="68">
        <v>475</v>
      </c>
      <c r="C24" s="5">
        <v>1434</v>
      </c>
      <c r="D24" s="5">
        <v>125</v>
      </c>
      <c r="E24" s="32">
        <v>1</v>
      </c>
      <c r="F24" s="32" t="s">
        <v>0</v>
      </c>
      <c r="G24" s="5">
        <v>73</v>
      </c>
      <c r="H24" s="5">
        <v>470</v>
      </c>
      <c r="I24" s="5">
        <v>1407</v>
      </c>
      <c r="J24" s="5">
        <v>51</v>
      </c>
      <c r="K24" s="32">
        <v>4</v>
      </c>
      <c r="L24" s="32">
        <v>27</v>
      </c>
      <c r="M24" s="32">
        <v>1</v>
      </c>
      <c r="N24" s="32">
        <v>376</v>
      </c>
      <c r="O24" s="67"/>
      <c r="Q24" s="5"/>
      <c r="S24" s="4"/>
      <c r="T24" s="4"/>
      <c r="U24" s="9"/>
    </row>
    <row r="25" spans="1:21" ht="12.75">
      <c r="A25" s="8" t="s">
        <v>12</v>
      </c>
      <c r="B25" s="68">
        <v>861</v>
      </c>
      <c r="C25" s="5">
        <v>1604</v>
      </c>
      <c r="D25" s="5">
        <v>269</v>
      </c>
      <c r="E25" s="32">
        <v>1</v>
      </c>
      <c r="F25" s="32" t="s">
        <v>0</v>
      </c>
      <c r="G25" s="5">
        <v>164</v>
      </c>
      <c r="H25" s="5">
        <v>852</v>
      </c>
      <c r="I25" s="5">
        <v>1570</v>
      </c>
      <c r="J25" s="5">
        <v>97</v>
      </c>
      <c r="K25" s="5">
        <v>8</v>
      </c>
      <c r="L25" s="5">
        <v>34</v>
      </c>
      <c r="M25" s="5">
        <v>8</v>
      </c>
      <c r="N25" s="5">
        <v>828</v>
      </c>
      <c r="O25" s="67"/>
      <c r="Q25" s="5"/>
      <c r="S25" s="4"/>
      <c r="T25" s="4"/>
      <c r="U25" s="9"/>
    </row>
    <row r="26" spans="1:21" ht="12.75">
      <c r="A26" s="8" t="s">
        <v>13</v>
      </c>
      <c r="B26" s="68">
        <v>18</v>
      </c>
      <c r="C26" s="5">
        <v>67</v>
      </c>
      <c r="D26" s="5">
        <v>9</v>
      </c>
      <c r="E26" s="32" t="s">
        <v>0</v>
      </c>
      <c r="F26" s="32" t="s">
        <v>0</v>
      </c>
      <c r="G26" s="5">
        <v>8</v>
      </c>
      <c r="H26" s="5">
        <v>18</v>
      </c>
      <c r="I26" s="5">
        <v>67</v>
      </c>
      <c r="J26" s="5">
        <v>1</v>
      </c>
      <c r="K26" s="32" t="s">
        <v>0</v>
      </c>
      <c r="L26" s="32" t="s">
        <v>0</v>
      </c>
      <c r="M26" s="32" t="s">
        <v>0</v>
      </c>
      <c r="N26" s="32">
        <v>28</v>
      </c>
      <c r="O26" s="67"/>
      <c r="Q26" s="5"/>
      <c r="S26" s="4"/>
      <c r="T26" s="4"/>
      <c r="U26" s="9"/>
    </row>
    <row r="27" spans="1:21" ht="12.75">
      <c r="A27" s="8" t="s">
        <v>28</v>
      </c>
      <c r="B27" s="69">
        <v>10</v>
      </c>
      <c r="C27" s="70">
        <v>32</v>
      </c>
      <c r="D27" s="70">
        <v>16</v>
      </c>
      <c r="E27" s="124" t="s">
        <v>0</v>
      </c>
      <c r="F27" s="124" t="s">
        <v>0</v>
      </c>
      <c r="G27" s="70">
        <v>8</v>
      </c>
      <c r="H27" s="70">
        <v>10</v>
      </c>
      <c r="I27" s="70">
        <v>32</v>
      </c>
      <c r="J27" s="124">
        <v>5</v>
      </c>
      <c r="K27" s="124" t="s">
        <v>0</v>
      </c>
      <c r="L27" s="124" t="s">
        <v>0</v>
      </c>
      <c r="M27" s="124">
        <v>3</v>
      </c>
      <c r="N27" s="124">
        <v>65</v>
      </c>
      <c r="O27" s="71"/>
      <c r="Q27" s="5"/>
      <c r="R27" s="18"/>
      <c r="S27" s="4"/>
      <c r="T27" s="17"/>
      <c r="U27" s="9"/>
    </row>
    <row r="28" spans="1:21" ht="12.75">
      <c r="A28" s="224" t="s">
        <v>88</v>
      </c>
      <c r="B28" s="225" t="s">
        <v>90</v>
      </c>
      <c r="C28" s="29"/>
      <c r="D28" s="32"/>
      <c r="E28" s="32"/>
      <c r="F28" s="32"/>
      <c r="G28" s="32"/>
      <c r="H28" s="32"/>
      <c r="I28" s="5"/>
      <c r="J28" s="32"/>
      <c r="K28" s="32"/>
      <c r="L28" s="32"/>
      <c r="M28" s="32"/>
      <c r="N28" s="32"/>
      <c r="O28" s="4"/>
      <c r="Q28" s="5"/>
      <c r="R28" s="18"/>
      <c r="S28" s="4"/>
      <c r="T28" s="17"/>
      <c r="U28" s="9"/>
    </row>
    <row r="29" spans="1:15" ht="12.75">
      <c r="A29" s="217" t="s">
        <v>2</v>
      </c>
      <c r="B29" s="4"/>
      <c r="C29" s="4"/>
      <c r="D29" s="4"/>
      <c r="E29" s="4"/>
      <c r="F29" s="4"/>
      <c r="G29" s="4"/>
      <c r="H29" s="13"/>
      <c r="I29" s="8"/>
      <c r="J29" s="29"/>
      <c r="K29" s="4"/>
      <c r="L29" s="4"/>
      <c r="M29" s="4"/>
      <c r="N29" s="4"/>
      <c r="O29" s="4"/>
    </row>
    <row r="30" spans="1:15" ht="12.75">
      <c r="A30" s="4"/>
      <c r="B30" s="4"/>
      <c r="C30" s="13"/>
      <c r="D30" s="4"/>
      <c r="E30" s="4"/>
      <c r="F30" s="4"/>
      <c r="G30" s="4"/>
      <c r="H30" s="126"/>
      <c r="I30" s="195"/>
      <c r="J30" s="13"/>
      <c r="K30" s="4"/>
      <c r="L30" s="4"/>
      <c r="M30" s="4"/>
      <c r="N30" s="4"/>
      <c r="O30" s="4"/>
    </row>
    <row r="31" spans="1:14" ht="12.75">
      <c r="A31" s="8"/>
      <c r="B31" s="189"/>
      <c r="C31" s="189"/>
      <c r="D31" s="189"/>
      <c r="E31" s="189"/>
      <c r="F31" s="189"/>
      <c r="G31" s="189"/>
      <c r="H31" s="194"/>
      <c r="I31" s="189"/>
      <c r="J31" s="189"/>
      <c r="K31" s="189"/>
      <c r="L31" s="189"/>
      <c r="M31" s="189"/>
      <c r="N31" s="189"/>
    </row>
    <row r="32" spans="3:9" ht="12.75">
      <c r="C32" s="189"/>
      <c r="F32" s="9"/>
      <c r="H32" s="189"/>
      <c r="I32" s="5"/>
    </row>
    <row r="33" spans="2:9" ht="12.75">
      <c r="B33" s="9"/>
      <c r="I33" s="5"/>
    </row>
    <row r="34" spans="2:9" ht="12.75">
      <c r="B34" s="191"/>
      <c r="I34" s="5"/>
    </row>
    <row r="35" spans="2:9" ht="12.75">
      <c r="B35" s="9"/>
      <c r="C35" s="194"/>
      <c r="I35" s="5"/>
    </row>
    <row r="36" spans="2:3" ht="12.75">
      <c r="B36" s="191"/>
      <c r="C36" s="189"/>
    </row>
    <row r="37" ht="12.75">
      <c r="B37" s="9"/>
    </row>
    <row r="38" ht="12.75">
      <c r="B38" s="191"/>
    </row>
    <row r="39" ht="12.75">
      <c r="B39" s="191"/>
    </row>
  </sheetData>
  <sheetProtection/>
  <mergeCells count="8">
    <mergeCell ref="B4:M4"/>
    <mergeCell ref="B19:O19"/>
    <mergeCell ref="B17:D17"/>
    <mergeCell ref="E17:G17"/>
    <mergeCell ref="H17:J17"/>
    <mergeCell ref="K17:M17"/>
    <mergeCell ref="N17:N18"/>
    <mergeCell ref="O17:O18"/>
  </mergeCells>
  <printOptions/>
  <pageMargins left="0.75" right="0.75" top="1" bottom="1" header="0.5" footer="0.5"/>
  <pageSetup fitToHeight="1" fitToWidth="1" horizontalDpi="600" verticalDpi="600" orientation="landscape" paperSize="9" scale="76" r:id="rId1"/>
</worksheet>
</file>

<file path=xl/worksheets/sheet5.xml><?xml version="1.0" encoding="utf-8"?>
<worksheet xmlns="http://schemas.openxmlformats.org/spreadsheetml/2006/main" xmlns:r="http://schemas.openxmlformats.org/officeDocument/2006/relationships">
  <sheetPr>
    <pageSetUpPr fitToPage="1"/>
  </sheetPr>
  <dimension ref="A1:V35"/>
  <sheetViews>
    <sheetView zoomScalePageLayoutView="0" workbookViewId="0" topLeftCell="A1">
      <selection activeCell="A1" sqref="A1"/>
    </sheetView>
  </sheetViews>
  <sheetFormatPr defaultColWidth="9.140625" defaultRowHeight="12.75"/>
  <cols>
    <col min="1" max="1" width="27.57421875" style="6" customWidth="1"/>
    <col min="2" max="15" width="10.7109375" style="6" customWidth="1"/>
    <col min="16" max="16" width="12.140625" style="6" customWidth="1"/>
    <col min="17" max="16384" width="9.140625" style="6" customWidth="1"/>
  </cols>
  <sheetData>
    <row r="1" spans="1:16" ht="12.75">
      <c r="A1" s="219" t="s">
        <v>112</v>
      </c>
      <c r="B1" s="219" t="s">
        <v>4</v>
      </c>
      <c r="C1" s="4"/>
      <c r="D1" s="4"/>
      <c r="E1" s="4"/>
      <c r="F1" s="4"/>
      <c r="G1" s="4"/>
      <c r="H1" s="4"/>
      <c r="I1" s="4"/>
      <c r="J1" s="4"/>
      <c r="K1" s="4"/>
      <c r="L1" s="4"/>
      <c r="M1" s="4"/>
      <c r="N1" s="4"/>
      <c r="O1" s="4"/>
      <c r="P1" s="4"/>
    </row>
    <row r="2" spans="1:16" ht="12.75">
      <c r="A2" s="4"/>
      <c r="B2" s="4"/>
      <c r="C2" s="4"/>
      <c r="D2" s="4"/>
      <c r="E2" s="4"/>
      <c r="F2" s="4"/>
      <c r="G2" s="4"/>
      <c r="H2" s="4"/>
      <c r="I2" s="4"/>
      <c r="J2" s="4"/>
      <c r="K2" s="4"/>
      <c r="L2" s="4"/>
      <c r="M2" s="4"/>
      <c r="N2" s="4"/>
      <c r="O2" s="4"/>
      <c r="P2" s="4"/>
    </row>
    <row r="3" spans="1:16" ht="12.75">
      <c r="A3" s="8"/>
      <c r="B3" s="41">
        <v>2000</v>
      </c>
      <c r="C3" s="42">
        <v>2001</v>
      </c>
      <c r="D3" s="42">
        <v>2002</v>
      </c>
      <c r="E3" s="42">
        <v>2003</v>
      </c>
      <c r="F3" s="42">
        <v>2004</v>
      </c>
      <c r="G3" s="42">
        <v>2005</v>
      </c>
      <c r="H3" s="42">
        <v>2006</v>
      </c>
      <c r="I3" s="42">
        <v>2007</v>
      </c>
      <c r="J3" s="42">
        <v>2008</v>
      </c>
      <c r="K3" s="42">
        <v>2009</v>
      </c>
      <c r="L3" s="42">
        <v>2010</v>
      </c>
      <c r="M3" s="42">
        <v>2011</v>
      </c>
      <c r="N3" s="42" t="s">
        <v>103</v>
      </c>
      <c r="O3" s="43" t="s">
        <v>103</v>
      </c>
      <c r="P3" s="26"/>
    </row>
    <row r="4" spans="1:16" ht="12.75">
      <c r="A4" s="53"/>
      <c r="B4" s="235" t="s">
        <v>98</v>
      </c>
      <c r="C4" s="236"/>
      <c r="D4" s="236"/>
      <c r="E4" s="236"/>
      <c r="F4" s="236"/>
      <c r="G4" s="236"/>
      <c r="H4" s="236"/>
      <c r="I4" s="236"/>
      <c r="J4" s="236"/>
      <c r="K4" s="236"/>
      <c r="L4" s="236"/>
      <c r="M4" s="236"/>
      <c r="N4" s="162"/>
      <c r="O4" s="45" t="s">
        <v>50</v>
      </c>
      <c r="P4" s="27"/>
    </row>
    <row r="5" spans="1:16" ht="12.75">
      <c r="A5" s="58" t="s">
        <v>38</v>
      </c>
      <c r="B5" s="127">
        <v>1212</v>
      </c>
      <c r="C5" s="128">
        <v>1320</v>
      </c>
      <c r="D5" s="128">
        <v>1649</v>
      </c>
      <c r="E5" s="128">
        <v>1559</v>
      </c>
      <c r="F5" s="128">
        <v>1224</v>
      </c>
      <c r="G5" s="128">
        <v>1126</v>
      </c>
      <c r="H5" s="128">
        <v>988</v>
      </c>
      <c r="I5" s="128">
        <v>1061</v>
      </c>
      <c r="J5" s="128">
        <v>950</v>
      </c>
      <c r="K5" s="64">
        <v>977</v>
      </c>
      <c r="L5" s="128">
        <v>1353</v>
      </c>
      <c r="M5" s="64">
        <v>1269</v>
      </c>
      <c r="N5" s="64">
        <v>1271</v>
      </c>
      <c r="O5" s="54">
        <v>100</v>
      </c>
      <c r="P5" s="8"/>
    </row>
    <row r="6" spans="1:16" ht="12.75">
      <c r="A6" s="8" t="s">
        <v>51</v>
      </c>
      <c r="B6" s="68"/>
      <c r="C6" s="5"/>
      <c r="D6" s="5"/>
      <c r="E6" s="5"/>
      <c r="F6" s="5"/>
      <c r="G6" s="5"/>
      <c r="H6" s="5"/>
      <c r="I6" s="5"/>
      <c r="J6" s="5"/>
      <c r="K6" s="5"/>
      <c r="L6" s="4"/>
      <c r="M6" s="5"/>
      <c r="N6" s="5"/>
      <c r="O6" s="38"/>
      <c r="P6" s="8"/>
    </row>
    <row r="7" spans="1:16" ht="12.75">
      <c r="A7" s="8" t="s">
        <v>59</v>
      </c>
      <c r="B7" s="68">
        <v>1098</v>
      </c>
      <c r="C7" s="10">
        <v>1212</v>
      </c>
      <c r="D7" s="10">
        <v>1532</v>
      </c>
      <c r="E7" s="10">
        <v>1452</v>
      </c>
      <c r="F7" s="10">
        <v>1091</v>
      </c>
      <c r="G7" s="10">
        <v>1012</v>
      </c>
      <c r="H7" s="10">
        <v>815</v>
      </c>
      <c r="I7" s="10">
        <v>836</v>
      </c>
      <c r="J7" s="5">
        <v>819</v>
      </c>
      <c r="K7" s="5">
        <v>859</v>
      </c>
      <c r="L7" s="5">
        <v>1162</v>
      </c>
      <c r="M7" s="5">
        <v>1097</v>
      </c>
      <c r="N7" s="5">
        <v>1066</v>
      </c>
      <c r="O7" s="56">
        <v>83.87096774193549</v>
      </c>
      <c r="P7" s="8"/>
    </row>
    <row r="8" spans="1:22" ht="12.75">
      <c r="A8" s="8" t="s">
        <v>60</v>
      </c>
      <c r="B8" s="68">
        <v>60</v>
      </c>
      <c r="C8" s="10">
        <v>51</v>
      </c>
      <c r="D8" s="10">
        <v>65</v>
      </c>
      <c r="E8" s="10">
        <v>69</v>
      </c>
      <c r="F8" s="10">
        <v>96</v>
      </c>
      <c r="G8" s="10">
        <v>47</v>
      </c>
      <c r="H8" s="10">
        <v>63</v>
      </c>
      <c r="I8" s="10">
        <v>72</v>
      </c>
      <c r="J8" s="5">
        <v>50</v>
      </c>
      <c r="K8" s="5">
        <v>37</v>
      </c>
      <c r="L8" s="5">
        <v>35</v>
      </c>
      <c r="M8" s="5">
        <v>43</v>
      </c>
      <c r="N8" s="5">
        <v>24</v>
      </c>
      <c r="O8" s="56">
        <v>1.8882769472856018</v>
      </c>
      <c r="P8" s="8"/>
      <c r="Q8" s="19"/>
      <c r="R8" s="19"/>
      <c r="S8" s="19"/>
      <c r="T8" s="19"/>
      <c r="U8" s="19"/>
      <c r="V8" s="19"/>
    </row>
    <row r="9" spans="1:16" ht="12.75">
      <c r="A9" s="8"/>
      <c r="B9" s="68"/>
      <c r="C9" s="10"/>
      <c r="D9" s="10"/>
      <c r="E9" s="10"/>
      <c r="F9" s="10"/>
      <c r="G9" s="10"/>
      <c r="H9" s="10"/>
      <c r="I9" s="10"/>
      <c r="J9" s="5"/>
      <c r="K9" s="5"/>
      <c r="L9" s="4"/>
      <c r="M9" s="13"/>
      <c r="N9" s="13"/>
      <c r="O9" s="56"/>
      <c r="P9" s="8"/>
    </row>
    <row r="10" spans="1:16" ht="12.75">
      <c r="A10" s="8" t="s">
        <v>53</v>
      </c>
      <c r="B10" s="68"/>
      <c r="C10" s="10"/>
      <c r="D10" s="10"/>
      <c r="E10" s="10"/>
      <c r="F10" s="10"/>
      <c r="G10" s="10"/>
      <c r="H10" s="10"/>
      <c r="I10" s="10"/>
      <c r="J10" s="5"/>
      <c r="K10" s="5"/>
      <c r="L10" s="4"/>
      <c r="M10" s="5"/>
      <c r="N10" s="5"/>
      <c r="O10" s="56"/>
      <c r="P10" s="8"/>
    </row>
    <row r="11" spans="1:16" ht="12.75">
      <c r="A11" s="8" t="s">
        <v>61</v>
      </c>
      <c r="B11" s="68">
        <v>52</v>
      </c>
      <c r="C11" s="10">
        <v>54</v>
      </c>
      <c r="D11" s="10">
        <v>52</v>
      </c>
      <c r="E11" s="10">
        <v>38</v>
      </c>
      <c r="F11" s="10">
        <v>37</v>
      </c>
      <c r="G11" s="10">
        <v>63</v>
      </c>
      <c r="H11" s="10">
        <v>106</v>
      </c>
      <c r="I11" s="10">
        <v>152</v>
      </c>
      <c r="J11" s="5">
        <v>81</v>
      </c>
      <c r="K11" s="5">
        <v>76</v>
      </c>
      <c r="L11" s="5">
        <v>125</v>
      </c>
      <c r="M11" s="5">
        <v>98</v>
      </c>
      <c r="N11" s="5">
        <v>106</v>
      </c>
      <c r="O11" s="56">
        <v>8.339889850511408</v>
      </c>
      <c r="P11" s="8"/>
    </row>
    <row r="12" spans="1:16" ht="12.75">
      <c r="A12" s="8"/>
      <c r="B12" s="68"/>
      <c r="C12" s="10"/>
      <c r="D12" s="10"/>
      <c r="E12" s="10"/>
      <c r="F12" s="10"/>
      <c r="G12" s="10"/>
      <c r="H12" s="10"/>
      <c r="I12" s="10"/>
      <c r="J12" s="5"/>
      <c r="K12" s="5"/>
      <c r="L12" s="4"/>
      <c r="M12" s="5"/>
      <c r="N12" s="5"/>
      <c r="O12" s="56"/>
      <c r="P12" s="8"/>
    </row>
    <row r="13" spans="1:18" ht="12.75">
      <c r="A13" s="8" t="s">
        <v>58</v>
      </c>
      <c r="B13" s="68">
        <v>2</v>
      </c>
      <c r="C13" s="10">
        <v>3</v>
      </c>
      <c r="D13" s="20" t="s">
        <v>0</v>
      </c>
      <c r="E13" s="20" t="s">
        <v>0</v>
      </c>
      <c r="F13" s="20" t="s">
        <v>0</v>
      </c>
      <c r="G13" s="10">
        <v>4</v>
      </c>
      <c r="H13" s="10">
        <v>4</v>
      </c>
      <c r="I13" s="10">
        <v>1</v>
      </c>
      <c r="J13" s="32" t="s">
        <v>0</v>
      </c>
      <c r="K13" s="5">
        <v>5</v>
      </c>
      <c r="L13" s="5">
        <v>31</v>
      </c>
      <c r="M13" s="5">
        <v>31</v>
      </c>
      <c r="N13" s="5">
        <v>75</v>
      </c>
      <c r="O13" s="56">
        <v>5.9008654602675055</v>
      </c>
      <c r="P13" s="8"/>
      <c r="R13" s="21"/>
    </row>
    <row r="14" spans="1:18" ht="12.75">
      <c r="A14" s="8"/>
      <c r="B14" s="68"/>
      <c r="C14" s="10"/>
      <c r="D14" s="20"/>
      <c r="E14" s="20"/>
      <c r="F14" s="20"/>
      <c r="G14" s="10"/>
      <c r="H14" s="10"/>
      <c r="I14" s="10"/>
      <c r="J14" s="124"/>
      <c r="K14" s="70"/>
      <c r="L14" s="129"/>
      <c r="M14" s="130"/>
      <c r="N14" s="130"/>
      <c r="O14" s="131"/>
      <c r="P14" s="26"/>
      <c r="R14" s="21"/>
    </row>
    <row r="15" spans="1:22" ht="38.25" customHeight="1">
      <c r="A15" s="119" t="s">
        <v>104</v>
      </c>
      <c r="B15" s="240" t="s">
        <v>5</v>
      </c>
      <c r="C15" s="241"/>
      <c r="D15" s="241"/>
      <c r="E15" s="242" t="s">
        <v>83</v>
      </c>
      <c r="F15" s="242"/>
      <c r="G15" s="242"/>
      <c r="H15" s="242" t="s">
        <v>44</v>
      </c>
      <c r="I15" s="242"/>
      <c r="J15" s="242"/>
      <c r="K15" s="242" t="s">
        <v>45</v>
      </c>
      <c r="L15" s="242"/>
      <c r="M15" s="242"/>
      <c r="N15" s="242" t="s">
        <v>46</v>
      </c>
      <c r="O15" s="165"/>
      <c r="P15" s="28"/>
      <c r="R15" s="23"/>
      <c r="S15" s="24"/>
      <c r="T15" s="24"/>
      <c r="U15" s="24"/>
      <c r="V15" s="24"/>
    </row>
    <row r="16" spans="1:22" ht="44.25" customHeight="1">
      <c r="A16" s="8"/>
      <c r="B16" s="132" t="s">
        <v>34</v>
      </c>
      <c r="C16" s="133" t="s">
        <v>35</v>
      </c>
      <c r="D16" s="133" t="s">
        <v>36</v>
      </c>
      <c r="E16" s="133" t="s">
        <v>30</v>
      </c>
      <c r="F16" s="133" t="s">
        <v>31</v>
      </c>
      <c r="G16" s="133" t="s">
        <v>36</v>
      </c>
      <c r="H16" s="133" t="s">
        <v>30</v>
      </c>
      <c r="I16" s="133" t="s">
        <v>31</v>
      </c>
      <c r="J16" s="133" t="s">
        <v>36</v>
      </c>
      <c r="K16" s="133" t="s">
        <v>32</v>
      </c>
      <c r="L16" s="133" t="s">
        <v>33</v>
      </c>
      <c r="M16" s="133" t="s">
        <v>36</v>
      </c>
      <c r="N16" s="264"/>
      <c r="O16" s="134"/>
      <c r="P16" s="28"/>
      <c r="R16" s="23"/>
      <c r="S16" s="24"/>
      <c r="T16" s="24"/>
      <c r="U16" s="24"/>
      <c r="V16" s="24"/>
    </row>
    <row r="17" spans="1:22" ht="12.75">
      <c r="A17" s="8"/>
      <c r="B17" s="235" t="s">
        <v>98</v>
      </c>
      <c r="C17" s="246"/>
      <c r="D17" s="236"/>
      <c r="E17" s="236"/>
      <c r="F17" s="236"/>
      <c r="G17" s="236"/>
      <c r="H17" s="236"/>
      <c r="I17" s="236"/>
      <c r="J17" s="236"/>
      <c r="K17" s="236"/>
      <c r="L17" s="236"/>
      <c r="M17" s="236"/>
      <c r="N17" s="236"/>
      <c r="O17" s="269"/>
      <c r="P17" s="27"/>
      <c r="R17" s="13"/>
      <c r="S17" s="4"/>
      <c r="T17" s="4"/>
      <c r="U17" s="4"/>
      <c r="V17" s="4"/>
    </row>
    <row r="18" spans="1:22" ht="12.75">
      <c r="A18" s="58" t="s">
        <v>38</v>
      </c>
      <c r="B18" s="63">
        <v>265</v>
      </c>
      <c r="C18" s="64">
        <v>444</v>
      </c>
      <c r="D18" s="64">
        <v>145</v>
      </c>
      <c r="E18" s="64">
        <v>19</v>
      </c>
      <c r="F18" s="64">
        <v>12</v>
      </c>
      <c r="G18" s="64">
        <v>109</v>
      </c>
      <c r="H18" s="64">
        <v>237</v>
      </c>
      <c r="I18" s="64">
        <v>411</v>
      </c>
      <c r="J18" s="64">
        <v>35</v>
      </c>
      <c r="K18" s="64">
        <v>9</v>
      </c>
      <c r="L18" s="64">
        <v>21</v>
      </c>
      <c r="M18" s="120">
        <v>1</v>
      </c>
      <c r="N18" s="120">
        <v>417</v>
      </c>
      <c r="O18" s="67"/>
      <c r="P18" s="5"/>
      <c r="R18" s="10"/>
      <c r="S18" s="4"/>
      <c r="T18" s="4"/>
      <c r="U18" s="4"/>
      <c r="V18" s="13"/>
    </row>
    <row r="19" spans="1:22" ht="12.75">
      <c r="A19" s="58"/>
      <c r="B19" s="65"/>
      <c r="C19" s="5"/>
      <c r="D19" s="66"/>
      <c r="E19" s="5"/>
      <c r="F19" s="5"/>
      <c r="G19" s="5"/>
      <c r="H19" s="5"/>
      <c r="I19" s="5"/>
      <c r="J19" s="5"/>
      <c r="K19" s="5"/>
      <c r="L19" s="5"/>
      <c r="M19" s="32"/>
      <c r="N19" s="32"/>
      <c r="O19" s="67"/>
      <c r="P19" s="5"/>
      <c r="R19" s="10"/>
      <c r="S19" s="4"/>
      <c r="T19" s="4"/>
      <c r="U19" s="4"/>
      <c r="V19" s="13"/>
    </row>
    <row r="20" spans="1:22" ht="12.75">
      <c r="A20" s="8" t="s">
        <v>6</v>
      </c>
      <c r="B20" s="68">
        <v>205</v>
      </c>
      <c r="C20" s="5">
        <v>364</v>
      </c>
      <c r="D20" s="5">
        <v>128</v>
      </c>
      <c r="E20" s="5">
        <v>19</v>
      </c>
      <c r="F20" s="5">
        <v>12</v>
      </c>
      <c r="G20" s="5">
        <v>100</v>
      </c>
      <c r="H20" s="5">
        <v>177</v>
      </c>
      <c r="I20" s="5">
        <v>334</v>
      </c>
      <c r="J20" s="5">
        <v>28</v>
      </c>
      <c r="K20" s="5">
        <v>9</v>
      </c>
      <c r="L20" s="5">
        <v>18</v>
      </c>
      <c r="M20" s="32" t="s">
        <v>0</v>
      </c>
      <c r="N20" s="32">
        <v>369</v>
      </c>
      <c r="O20" s="67"/>
      <c r="P20" s="5"/>
      <c r="R20" s="10"/>
      <c r="S20" s="4"/>
      <c r="T20" s="4"/>
      <c r="U20" s="17"/>
      <c r="V20" s="13"/>
    </row>
    <row r="21" spans="1:22" ht="12.75">
      <c r="A21" s="8" t="s">
        <v>7</v>
      </c>
      <c r="B21" s="68">
        <v>7</v>
      </c>
      <c r="C21" s="5">
        <v>16</v>
      </c>
      <c r="D21" s="5" t="s">
        <v>0</v>
      </c>
      <c r="E21" s="32" t="s">
        <v>0</v>
      </c>
      <c r="F21" s="32" t="s">
        <v>0</v>
      </c>
      <c r="G21" s="32" t="s">
        <v>0</v>
      </c>
      <c r="H21" s="5">
        <v>7</v>
      </c>
      <c r="I21" s="5">
        <v>16</v>
      </c>
      <c r="J21" s="32" t="s">
        <v>0</v>
      </c>
      <c r="K21" s="32" t="s">
        <v>0</v>
      </c>
      <c r="L21" s="32" t="s">
        <v>0</v>
      </c>
      <c r="M21" s="32" t="s">
        <v>0</v>
      </c>
      <c r="N21" s="32">
        <v>1</v>
      </c>
      <c r="O21" s="67"/>
      <c r="P21" s="5"/>
      <c r="R21" s="10"/>
      <c r="S21" s="17"/>
      <c r="T21" s="4"/>
      <c r="U21" s="4"/>
      <c r="V21" s="13"/>
    </row>
    <row r="22" spans="1:22" ht="12.75">
      <c r="A22" s="8" t="s">
        <v>39</v>
      </c>
      <c r="B22" s="68">
        <v>34</v>
      </c>
      <c r="C22" s="5">
        <v>43</v>
      </c>
      <c r="D22" s="5">
        <v>12</v>
      </c>
      <c r="E22" s="32" t="s">
        <v>0</v>
      </c>
      <c r="F22" s="32" t="s">
        <v>0</v>
      </c>
      <c r="G22" s="5">
        <v>4</v>
      </c>
      <c r="H22" s="5">
        <v>34</v>
      </c>
      <c r="I22" s="5">
        <v>40</v>
      </c>
      <c r="J22" s="32">
        <v>7</v>
      </c>
      <c r="K22" s="32" t="s">
        <v>0</v>
      </c>
      <c r="L22" s="5">
        <v>3</v>
      </c>
      <c r="M22" s="32">
        <v>1</v>
      </c>
      <c r="N22" s="32">
        <v>17</v>
      </c>
      <c r="O22" s="67"/>
      <c r="P22" s="5"/>
      <c r="R22" s="10"/>
      <c r="S22" s="17"/>
      <c r="T22" s="4"/>
      <c r="U22" s="4"/>
      <c r="V22" s="13"/>
    </row>
    <row r="23" spans="1:22" ht="12.75">
      <c r="A23" s="8" t="s">
        <v>28</v>
      </c>
      <c r="B23" s="69">
        <v>19</v>
      </c>
      <c r="C23" s="5">
        <v>21</v>
      </c>
      <c r="D23" s="70">
        <v>5</v>
      </c>
      <c r="E23" s="124" t="s">
        <v>0</v>
      </c>
      <c r="F23" s="124" t="s">
        <v>0</v>
      </c>
      <c r="G23" s="70">
        <v>5</v>
      </c>
      <c r="H23" s="124">
        <v>19</v>
      </c>
      <c r="I23" s="70">
        <v>21</v>
      </c>
      <c r="J23" s="124" t="s">
        <v>0</v>
      </c>
      <c r="K23" s="70" t="s">
        <v>0</v>
      </c>
      <c r="L23" s="124" t="s">
        <v>0</v>
      </c>
      <c r="M23" s="124" t="s">
        <v>0</v>
      </c>
      <c r="N23" s="124">
        <v>30</v>
      </c>
      <c r="O23" s="71"/>
      <c r="P23" s="5"/>
      <c r="R23" s="10"/>
      <c r="S23" s="4"/>
      <c r="T23" s="4"/>
      <c r="U23" s="17"/>
      <c r="V23" s="13"/>
    </row>
    <row r="24" spans="1:22" ht="12.75">
      <c r="A24" s="220" t="s">
        <v>88</v>
      </c>
      <c r="B24" s="249" t="s">
        <v>90</v>
      </c>
      <c r="C24" s="250"/>
      <c r="D24" s="250"/>
      <c r="E24" s="250"/>
      <c r="F24" s="250"/>
      <c r="G24" s="250"/>
      <c r="H24" s="250"/>
      <c r="I24" s="250"/>
      <c r="J24" s="250"/>
      <c r="K24" s="250"/>
      <c r="L24" s="250"/>
      <c r="M24" s="250"/>
      <c r="N24" s="250"/>
      <c r="O24" s="250"/>
      <c r="P24" s="5"/>
      <c r="R24" s="10"/>
      <c r="S24" s="4"/>
      <c r="T24" s="4"/>
      <c r="U24" s="17"/>
      <c r="V24" s="13"/>
    </row>
    <row r="25" spans="1:16" ht="12.75">
      <c r="A25" s="217" t="s">
        <v>2</v>
      </c>
      <c r="B25" s="217"/>
      <c r="C25" s="217"/>
      <c r="D25" s="217"/>
      <c r="E25" s="217"/>
      <c r="F25" s="217"/>
      <c r="G25" s="217"/>
      <c r="H25" s="217"/>
      <c r="I25" s="217"/>
      <c r="J25" s="217"/>
      <c r="K25" s="217"/>
      <c r="L25" s="217"/>
      <c r="M25" s="217"/>
      <c r="N25" s="217"/>
      <c r="O25" s="217"/>
      <c r="P25" s="4"/>
    </row>
    <row r="26" spans="1:16" ht="12.75">
      <c r="A26" s="4"/>
      <c r="B26" s="190"/>
      <c r="C26" s="190"/>
      <c r="D26" s="190"/>
      <c r="E26" s="190"/>
      <c r="F26" s="190"/>
      <c r="G26" s="190"/>
      <c r="H26" s="190"/>
      <c r="I26" s="190"/>
      <c r="J26" s="190"/>
      <c r="K26" s="190"/>
      <c r="L26" s="190"/>
      <c r="M26" s="190"/>
      <c r="N26" s="190"/>
      <c r="O26" s="4"/>
      <c r="P26" s="4"/>
    </row>
    <row r="27" spans="1:16" ht="12.75">
      <c r="A27" s="8"/>
      <c r="B27" s="197"/>
      <c r="C27" s="190"/>
      <c r="D27" s="190"/>
      <c r="E27" s="190"/>
      <c r="F27" s="190"/>
      <c r="G27" s="190"/>
      <c r="H27" s="190"/>
      <c r="I27" s="190"/>
      <c r="J27" s="190"/>
      <c r="K27" s="190"/>
      <c r="L27" s="190"/>
      <c r="M27" s="190"/>
      <c r="N27" s="190"/>
      <c r="O27" s="4"/>
      <c r="P27" s="4"/>
    </row>
    <row r="28" spans="1:16" ht="12.75">
      <c r="A28" s="4"/>
      <c r="B28" s="190"/>
      <c r="C28" s="196"/>
      <c r="D28" s="196"/>
      <c r="E28" s="196"/>
      <c r="F28" s="196"/>
      <c r="G28" s="196"/>
      <c r="H28" s="196"/>
      <c r="I28" s="196"/>
      <c r="J28" s="196"/>
      <c r="K28" s="196"/>
      <c r="L28" s="196"/>
      <c r="M28" s="196"/>
      <c r="N28" s="196"/>
      <c r="O28" s="4"/>
      <c r="P28" s="4"/>
    </row>
    <row r="29" spans="1:16" ht="12.75">
      <c r="A29" s="4"/>
      <c r="B29" s="197"/>
      <c r="C29" s="13"/>
      <c r="D29" s="13"/>
      <c r="E29" s="192"/>
      <c r="F29" s="4"/>
      <c r="G29" s="4"/>
      <c r="H29" s="13"/>
      <c r="I29" s="4"/>
      <c r="J29" s="4"/>
      <c r="K29" s="4"/>
      <c r="L29" s="4"/>
      <c r="M29" s="4"/>
      <c r="N29" s="4"/>
      <c r="O29" s="4"/>
      <c r="P29" s="4"/>
    </row>
    <row r="30" spans="1:16" ht="12.75">
      <c r="A30" s="4"/>
      <c r="B30" s="192"/>
      <c r="C30" s="192"/>
      <c r="D30" s="192"/>
      <c r="E30" s="190"/>
      <c r="F30" s="190"/>
      <c r="G30" s="190"/>
      <c r="H30" s="190"/>
      <c r="I30" s="190"/>
      <c r="J30" s="190"/>
      <c r="K30" s="190"/>
      <c r="L30" s="190"/>
      <c r="M30" s="190"/>
      <c r="N30" s="190"/>
      <c r="O30" s="4"/>
      <c r="P30" s="4"/>
    </row>
    <row r="31" ht="12.75">
      <c r="B31" s="9"/>
    </row>
    <row r="32" ht="12.75">
      <c r="B32" s="189"/>
    </row>
    <row r="33" ht="12.75">
      <c r="B33" s="9"/>
    </row>
    <row r="34" ht="12.75">
      <c r="B34" s="189"/>
    </row>
    <row r="35" ht="12.75">
      <c r="B35" s="189"/>
    </row>
  </sheetData>
  <sheetProtection/>
  <mergeCells count="8">
    <mergeCell ref="B24:O24"/>
    <mergeCell ref="B17:O17"/>
    <mergeCell ref="B4:M4"/>
    <mergeCell ref="B15:D15"/>
    <mergeCell ref="E15:G15"/>
    <mergeCell ref="H15:J15"/>
    <mergeCell ref="K15:M15"/>
    <mergeCell ref="N15:N16"/>
  </mergeCells>
  <printOptions/>
  <pageMargins left="0.75" right="0.75" top="1" bottom="1" header="0.5" footer="0.5"/>
  <pageSetup fitToHeight="1" fitToWidth="1" horizontalDpi="600" verticalDpi="600" orientation="landscape" paperSize="9" scale="74" r:id="rId1"/>
</worksheet>
</file>

<file path=xl/worksheets/sheet6.xml><?xml version="1.0" encoding="utf-8"?>
<worksheet xmlns="http://schemas.openxmlformats.org/spreadsheetml/2006/main" xmlns:r="http://schemas.openxmlformats.org/officeDocument/2006/relationships">
  <sheetPr>
    <pageSetUpPr fitToPage="1"/>
  </sheetPr>
  <dimension ref="A1:U50"/>
  <sheetViews>
    <sheetView zoomScalePageLayoutView="0" workbookViewId="0" topLeftCell="A1">
      <selection activeCell="A1" sqref="A1"/>
    </sheetView>
  </sheetViews>
  <sheetFormatPr defaultColWidth="9.140625" defaultRowHeight="12.75"/>
  <cols>
    <col min="1" max="1" width="30.8515625" style="6" customWidth="1"/>
    <col min="2" max="15" width="10.7109375" style="6" customWidth="1"/>
    <col min="16" max="16384" width="9.140625" style="6" customWidth="1"/>
  </cols>
  <sheetData>
    <row r="1" spans="1:2" ht="12.75">
      <c r="A1" s="219" t="s">
        <v>111</v>
      </c>
      <c r="B1" s="222" t="s">
        <v>73</v>
      </c>
    </row>
    <row r="2" ht="12.75">
      <c r="A2" s="4"/>
    </row>
    <row r="3" spans="1:16" ht="12.75">
      <c r="A3" s="7"/>
      <c r="B3" s="135">
        <v>2000</v>
      </c>
      <c r="C3" s="136">
        <v>2001</v>
      </c>
      <c r="D3" s="136">
        <v>2002</v>
      </c>
      <c r="E3" s="136">
        <v>2003</v>
      </c>
      <c r="F3" s="136">
        <v>2004</v>
      </c>
      <c r="G3" s="136">
        <v>2005</v>
      </c>
      <c r="H3" s="136">
        <v>2006</v>
      </c>
      <c r="I3" s="136">
        <v>2007</v>
      </c>
      <c r="J3" s="136">
        <v>2008</v>
      </c>
      <c r="K3" s="136">
        <v>2009</v>
      </c>
      <c r="L3" s="136">
        <v>2010</v>
      </c>
      <c r="M3" s="136">
        <v>2011</v>
      </c>
      <c r="N3" s="136" t="s">
        <v>103</v>
      </c>
      <c r="O3" s="209" t="s">
        <v>103</v>
      </c>
      <c r="P3" s="22"/>
    </row>
    <row r="4" spans="1:16" ht="12.75">
      <c r="A4" s="137"/>
      <c r="B4" s="255" t="s">
        <v>98</v>
      </c>
      <c r="C4" s="256"/>
      <c r="D4" s="256"/>
      <c r="E4" s="256"/>
      <c r="F4" s="256"/>
      <c r="G4" s="256"/>
      <c r="H4" s="256"/>
      <c r="I4" s="256"/>
      <c r="J4" s="256"/>
      <c r="K4" s="256"/>
      <c r="L4" s="256"/>
      <c r="M4" s="256"/>
      <c r="N4" s="163"/>
      <c r="O4" s="117" t="s">
        <v>50</v>
      </c>
      <c r="P4" s="22"/>
    </row>
    <row r="5" spans="1:16" ht="12.75">
      <c r="A5" s="7" t="s">
        <v>38</v>
      </c>
      <c r="B5" s="63" t="s">
        <v>3</v>
      </c>
      <c r="C5" s="64" t="s">
        <v>3</v>
      </c>
      <c r="D5" s="64" t="s">
        <v>3</v>
      </c>
      <c r="E5" s="64" t="s">
        <v>3</v>
      </c>
      <c r="F5" s="64">
        <v>19343</v>
      </c>
      <c r="G5" s="64">
        <v>14553</v>
      </c>
      <c r="H5" s="64">
        <v>6193</v>
      </c>
      <c r="I5" s="64">
        <v>5205</v>
      </c>
      <c r="J5" s="64">
        <v>5299</v>
      </c>
      <c r="K5" s="64">
        <v>6172</v>
      </c>
      <c r="L5" s="64">
        <v>6410</v>
      </c>
      <c r="M5" s="64">
        <v>6124</v>
      </c>
      <c r="N5" s="64">
        <v>5213</v>
      </c>
      <c r="O5" s="138">
        <v>100</v>
      </c>
      <c r="P5" s="22"/>
    </row>
    <row r="6" spans="1:16" ht="12.75">
      <c r="A6" s="7"/>
      <c r="B6" s="68"/>
      <c r="C6" s="5"/>
      <c r="D6" s="5"/>
      <c r="E6" s="5"/>
      <c r="F6" s="5"/>
      <c r="G6" s="5"/>
      <c r="H6" s="5"/>
      <c r="I6" s="5"/>
      <c r="J6" s="29"/>
      <c r="K6" s="5"/>
      <c r="L6" s="9"/>
      <c r="M6" s="139"/>
      <c r="N6" s="139"/>
      <c r="O6" s="131"/>
      <c r="P6" s="22"/>
    </row>
    <row r="7" spans="1:16" ht="12.75">
      <c r="A7" s="7" t="s">
        <v>72</v>
      </c>
      <c r="B7" s="68" t="s">
        <v>3</v>
      </c>
      <c r="C7" s="5" t="s">
        <v>3</v>
      </c>
      <c r="D7" s="5" t="s">
        <v>3</v>
      </c>
      <c r="E7" s="5" t="s">
        <v>3</v>
      </c>
      <c r="F7" s="140">
        <v>1560</v>
      </c>
      <c r="G7" s="140">
        <v>1696</v>
      </c>
      <c r="H7" s="140">
        <v>1455</v>
      </c>
      <c r="I7" s="140">
        <v>1844</v>
      </c>
      <c r="J7" s="140">
        <v>2466</v>
      </c>
      <c r="K7" s="140">
        <v>2793</v>
      </c>
      <c r="L7" s="140">
        <v>2669</v>
      </c>
      <c r="M7" s="5">
        <v>1934</v>
      </c>
      <c r="N7" s="5">
        <v>1546</v>
      </c>
      <c r="O7" s="90">
        <v>29.656627661615193</v>
      </c>
      <c r="P7" s="22"/>
    </row>
    <row r="8" spans="1:16" ht="12.75">
      <c r="A8" s="7" t="s">
        <v>79</v>
      </c>
      <c r="B8" s="68">
        <v>14763</v>
      </c>
      <c r="C8" s="5">
        <v>15360</v>
      </c>
      <c r="D8" s="5">
        <v>20869</v>
      </c>
      <c r="E8" s="5">
        <v>20602</v>
      </c>
      <c r="F8" s="5">
        <v>17524</v>
      </c>
      <c r="G8" s="5">
        <v>12669</v>
      </c>
      <c r="H8" s="5">
        <v>4616</v>
      </c>
      <c r="I8" s="5">
        <v>3254</v>
      </c>
      <c r="J8" s="29">
        <v>2732</v>
      </c>
      <c r="K8" s="5">
        <v>3312</v>
      </c>
      <c r="L8" s="9">
        <v>3628</v>
      </c>
      <c r="M8" s="5">
        <v>4102</v>
      </c>
      <c r="N8" s="5">
        <v>3584</v>
      </c>
      <c r="O8" s="90">
        <v>68.75119892576251</v>
      </c>
      <c r="P8" s="22"/>
    </row>
    <row r="9" spans="1:16" ht="12.75">
      <c r="A9" s="7" t="s">
        <v>80</v>
      </c>
      <c r="B9" s="115">
        <v>8</v>
      </c>
      <c r="C9" s="32">
        <v>92</v>
      </c>
      <c r="D9" s="32">
        <v>274</v>
      </c>
      <c r="E9" s="32">
        <v>264</v>
      </c>
      <c r="F9" s="5">
        <v>259</v>
      </c>
      <c r="G9" s="5">
        <v>188</v>
      </c>
      <c r="H9" s="5">
        <v>122</v>
      </c>
      <c r="I9" s="5">
        <v>107</v>
      </c>
      <c r="J9" s="29">
        <v>101</v>
      </c>
      <c r="K9" s="5">
        <v>67</v>
      </c>
      <c r="L9" s="9">
        <v>113</v>
      </c>
      <c r="M9" s="5">
        <v>88</v>
      </c>
      <c r="N9" s="5">
        <v>83</v>
      </c>
      <c r="O9" s="90">
        <v>1.5921734126222904</v>
      </c>
      <c r="P9" s="22"/>
    </row>
    <row r="10" spans="1:16" ht="12.75">
      <c r="A10" s="7"/>
      <c r="B10" s="115"/>
      <c r="C10" s="32"/>
      <c r="D10" s="32"/>
      <c r="E10" s="32"/>
      <c r="F10" s="5"/>
      <c r="G10" s="5"/>
      <c r="H10" s="5"/>
      <c r="I10" s="5"/>
      <c r="J10" s="29"/>
      <c r="K10" s="5"/>
      <c r="L10" s="57"/>
      <c r="M10" s="139"/>
      <c r="N10" s="139"/>
      <c r="O10" s="141"/>
      <c r="P10" s="22"/>
    </row>
    <row r="11" spans="1:16" ht="12.75">
      <c r="A11" s="142" t="s">
        <v>104</v>
      </c>
      <c r="B11" s="143" t="s">
        <v>5</v>
      </c>
      <c r="C11" s="144" t="s">
        <v>33</v>
      </c>
      <c r="D11" s="144" t="s">
        <v>77</v>
      </c>
      <c r="E11" s="144" t="s">
        <v>78</v>
      </c>
      <c r="F11" s="66"/>
      <c r="G11" s="66"/>
      <c r="H11" s="66"/>
      <c r="I11" s="66"/>
      <c r="J11" s="145"/>
      <c r="K11" s="66"/>
      <c r="L11" s="146"/>
      <c r="M11" s="147"/>
      <c r="N11" s="147"/>
      <c r="O11" s="148"/>
      <c r="P11" s="22"/>
    </row>
    <row r="12" spans="1:16" ht="12.75">
      <c r="A12" s="7"/>
      <c r="B12" s="251" t="s">
        <v>50</v>
      </c>
      <c r="C12" s="252"/>
      <c r="D12" s="252"/>
      <c r="E12" s="252"/>
      <c r="F12" s="64"/>
      <c r="G12" s="64"/>
      <c r="H12" s="64"/>
      <c r="I12" s="64"/>
      <c r="J12" s="47"/>
      <c r="K12" s="64"/>
      <c r="L12" s="149"/>
      <c r="M12" s="150"/>
      <c r="N12" s="150"/>
      <c r="O12" s="151"/>
      <c r="P12" s="22"/>
    </row>
    <row r="13" spans="1:16" ht="12.75">
      <c r="A13" s="7" t="s">
        <v>81</v>
      </c>
      <c r="B13" s="115">
        <v>100</v>
      </c>
      <c r="C13" s="152">
        <v>43.8</v>
      </c>
      <c r="D13" s="152">
        <v>18.1</v>
      </c>
      <c r="E13" s="152">
        <v>38.2</v>
      </c>
      <c r="F13" s="19"/>
      <c r="G13" s="5"/>
      <c r="H13" s="5"/>
      <c r="I13" s="5"/>
      <c r="J13" s="29"/>
      <c r="K13" s="5"/>
      <c r="L13" s="57"/>
      <c r="M13" s="139"/>
      <c r="N13" s="139"/>
      <c r="O13" s="141"/>
      <c r="P13" s="22"/>
    </row>
    <row r="14" spans="1:16" ht="12.75">
      <c r="A14" s="7"/>
      <c r="B14" s="115"/>
      <c r="C14" s="32"/>
      <c r="D14" s="32"/>
      <c r="E14" s="32"/>
      <c r="F14" s="5"/>
      <c r="G14" s="5"/>
      <c r="H14" s="5"/>
      <c r="I14" s="5"/>
      <c r="J14" s="29"/>
      <c r="K14" s="5"/>
      <c r="L14" s="57"/>
      <c r="M14" s="139"/>
      <c r="N14" s="139"/>
      <c r="O14" s="141"/>
      <c r="P14" s="22"/>
    </row>
    <row r="15" spans="2:21" ht="38.25" customHeight="1">
      <c r="B15" s="257" t="s">
        <v>5</v>
      </c>
      <c r="C15" s="258"/>
      <c r="D15" s="258"/>
      <c r="E15" s="259" t="s">
        <v>83</v>
      </c>
      <c r="F15" s="259"/>
      <c r="G15" s="259"/>
      <c r="H15" s="259" t="s">
        <v>44</v>
      </c>
      <c r="I15" s="259"/>
      <c r="J15" s="259"/>
      <c r="K15" s="259" t="s">
        <v>45</v>
      </c>
      <c r="L15" s="259"/>
      <c r="M15" s="259"/>
      <c r="N15" s="259" t="s">
        <v>46</v>
      </c>
      <c r="O15" s="165"/>
      <c r="P15" s="22"/>
      <c r="Q15" s="23"/>
      <c r="R15" s="24"/>
      <c r="S15" s="24"/>
      <c r="T15" s="24"/>
      <c r="U15" s="24"/>
    </row>
    <row r="16" spans="1:21" ht="41.25" customHeight="1">
      <c r="A16" s="7"/>
      <c r="B16" s="153" t="s">
        <v>34</v>
      </c>
      <c r="C16" s="154" t="s">
        <v>35</v>
      </c>
      <c r="D16" s="154" t="s">
        <v>36</v>
      </c>
      <c r="E16" s="154" t="s">
        <v>30</v>
      </c>
      <c r="F16" s="154" t="s">
        <v>31</v>
      </c>
      <c r="G16" s="154" t="s">
        <v>36</v>
      </c>
      <c r="H16" s="154" t="s">
        <v>30</v>
      </c>
      <c r="I16" s="154" t="s">
        <v>31</v>
      </c>
      <c r="J16" s="154" t="s">
        <v>36</v>
      </c>
      <c r="K16" s="154" t="s">
        <v>32</v>
      </c>
      <c r="L16" s="154" t="s">
        <v>33</v>
      </c>
      <c r="M16" s="154" t="s">
        <v>36</v>
      </c>
      <c r="N16" s="270"/>
      <c r="O16" s="155"/>
      <c r="P16" s="22"/>
      <c r="Q16" s="23"/>
      <c r="R16" s="24"/>
      <c r="S16" s="24"/>
      <c r="T16" s="24"/>
      <c r="U16" s="24"/>
    </row>
    <row r="17" spans="1:21" ht="12.75">
      <c r="A17" s="7"/>
      <c r="B17" s="255" t="s">
        <v>98</v>
      </c>
      <c r="C17" s="256"/>
      <c r="D17" s="256"/>
      <c r="E17" s="256"/>
      <c r="F17" s="256"/>
      <c r="G17" s="256"/>
      <c r="H17" s="256"/>
      <c r="I17" s="256"/>
      <c r="J17" s="256"/>
      <c r="K17" s="256"/>
      <c r="L17" s="256"/>
      <c r="M17" s="256"/>
      <c r="N17" s="256"/>
      <c r="O17" s="271"/>
      <c r="P17" s="22"/>
      <c r="Q17" s="13"/>
      <c r="R17" s="13"/>
      <c r="S17" s="13"/>
      <c r="T17" s="13"/>
      <c r="U17" s="13"/>
    </row>
    <row r="18" spans="1:21" ht="12.75">
      <c r="A18" s="7" t="s">
        <v>75</v>
      </c>
      <c r="B18" s="68">
        <v>1369</v>
      </c>
      <c r="C18" s="5">
        <v>1267</v>
      </c>
      <c r="D18" s="5">
        <v>183</v>
      </c>
      <c r="E18" s="5" t="s">
        <v>0</v>
      </c>
      <c r="F18" s="32">
        <v>1</v>
      </c>
      <c r="G18" s="5">
        <v>157</v>
      </c>
      <c r="H18" s="5">
        <v>1369</v>
      </c>
      <c r="I18" s="5">
        <v>1262</v>
      </c>
      <c r="J18" s="5">
        <v>26</v>
      </c>
      <c r="K18" s="5" t="s">
        <v>0</v>
      </c>
      <c r="L18" s="32">
        <v>4</v>
      </c>
      <c r="M18" s="5" t="s">
        <v>0</v>
      </c>
      <c r="N18" s="5">
        <v>765</v>
      </c>
      <c r="O18" s="67"/>
      <c r="P18" s="22"/>
      <c r="Q18" s="13"/>
      <c r="R18" s="13"/>
      <c r="S18" s="13"/>
      <c r="T18" s="13"/>
      <c r="U18" s="13"/>
    </row>
    <row r="19" spans="1:21" ht="12.75">
      <c r="A19" s="7" t="s">
        <v>76</v>
      </c>
      <c r="B19" s="68">
        <v>7</v>
      </c>
      <c r="C19" s="5">
        <v>51</v>
      </c>
      <c r="D19" s="5">
        <v>19</v>
      </c>
      <c r="E19" s="70" t="s">
        <v>0</v>
      </c>
      <c r="F19" s="70" t="s">
        <v>0</v>
      </c>
      <c r="G19" s="124" t="s">
        <v>0</v>
      </c>
      <c r="H19" s="70">
        <v>7</v>
      </c>
      <c r="I19" s="70">
        <v>51</v>
      </c>
      <c r="J19" s="70">
        <v>19</v>
      </c>
      <c r="K19" s="70" t="s">
        <v>0</v>
      </c>
      <c r="L19" s="70" t="s">
        <v>0</v>
      </c>
      <c r="M19" s="70" t="s">
        <v>0</v>
      </c>
      <c r="N19" s="70">
        <v>6</v>
      </c>
      <c r="O19" s="71"/>
      <c r="P19" s="22"/>
      <c r="Q19" s="13"/>
      <c r="R19" s="13"/>
      <c r="S19" s="13"/>
      <c r="T19" s="20"/>
      <c r="U19" s="13"/>
    </row>
    <row r="20" spans="1:21" ht="12.75" customHeight="1">
      <c r="A20" s="226" t="s">
        <v>88</v>
      </c>
      <c r="B20" s="254" t="s">
        <v>90</v>
      </c>
      <c r="C20" s="254"/>
      <c r="D20" s="254"/>
      <c r="E20" s="254"/>
      <c r="F20" s="254"/>
      <c r="G20" s="254"/>
      <c r="H20" s="254"/>
      <c r="I20" s="254"/>
      <c r="J20" s="254"/>
      <c r="K20" s="254"/>
      <c r="L20" s="254"/>
      <c r="M20" s="254"/>
      <c r="N20" s="254"/>
      <c r="O20" s="254"/>
      <c r="P20" s="22"/>
      <c r="Q20" s="13"/>
      <c r="R20" s="13"/>
      <c r="S20" s="13"/>
      <c r="T20" s="20"/>
      <c r="U20" s="13"/>
    </row>
    <row r="21" spans="1:15" s="14" customFormat="1" ht="12.75" customHeight="1">
      <c r="A21" s="227" t="s">
        <v>89</v>
      </c>
      <c r="B21" s="234" t="s">
        <v>95</v>
      </c>
      <c r="C21" s="234"/>
      <c r="D21" s="234"/>
      <c r="E21" s="234"/>
      <c r="F21" s="234"/>
      <c r="G21" s="234"/>
      <c r="H21" s="234"/>
      <c r="I21" s="234"/>
      <c r="J21" s="234"/>
      <c r="K21" s="234"/>
      <c r="L21" s="234"/>
      <c r="M21" s="234"/>
      <c r="N21" s="234"/>
      <c r="O21" s="234"/>
    </row>
    <row r="22" spans="1:15" ht="24.75" customHeight="1">
      <c r="A22" s="228" t="s">
        <v>92</v>
      </c>
      <c r="B22" s="234" t="s">
        <v>96</v>
      </c>
      <c r="C22" s="234"/>
      <c r="D22" s="234"/>
      <c r="E22" s="234"/>
      <c r="F22" s="234"/>
      <c r="G22" s="234"/>
      <c r="H22" s="234"/>
      <c r="I22" s="234"/>
      <c r="J22" s="234"/>
      <c r="K22" s="234"/>
      <c r="L22" s="234"/>
      <c r="M22" s="234"/>
      <c r="N22" s="234"/>
      <c r="O22" s="234"/>
    </row>
    <row r="23" spans="1:15" ht="12.75">
      <c r="A23" s="253" t="s">
        <v>74</v>
      </c>
      <c r="B23" s="253"/>
      <c r="C23" s="253"/>
      <c r="D23" s="253"/>
      <c r="E23" s="253"/>
      <c r="F23" s="253"/>
      <c r="G23" s="253"/>
      <c r="H23" s="253"/>
      <c r="I23" s="253"/>
      <c r="J23" s="253"/>
      <c r="K23" s="253"/>
      <c r="L23" s="253"/>
      <c r="M23" s="253"/>
      <c r="N23" s="253"/>
      <c r="O23" s="253"/>
    </row>
    <row r="25" ht="12.75">
      <c r="G25" s="21"/>
    </row>
    <row r="26" spans="2:13" ht="12.75">
      <c r="B26" s="5"/>
      <c r="C26" s="5"/>
      <c r="D26" s="5"/>
      <c r="E26" s="5"/>
      <c r="F26" s="5"/>
      <c r="G26" s="5"/>
      <c r="H26" s="5"/>
      <c r="I26" s="5"/>
      <c r="J26" s="29"/>
      <c r="K26" s="5"/>
      <c r="L26" s="140"/>
      <c r="M26" s="5"/>
    </row>
    <row r="27" spans="2:13" ht="12.75">
      <c r="B27" s="5"/>
      <c r="C27" s="32"/>
      <c r="D27" s="32"/>
      <c r="E27" s="203"/>
      <c r="F27" s="5"/>
      <c r="G27" s="5"/>
      <c r="H27" s="195"/>
      <c r="I27" s="5"/>
      <c r="J27" s="29"/>
      <c r="K27" s="5"/>
      <c r="L27" s="140"/>
      <c r="M27" s="5"/>
    </row>
    <row r="28" spans="2:11" ht="12.75">
      <c r="B28" s="32"/>
      <c r="C28" s="13"/>
      <c r="D28" s="13"/>
      <c r="E28" s="13"/>
      <c r="F28" s="13"/>
      <c r="G28" s="13"/>
      <c r="H28" s="13"/>
      <c r="I28" s="13"/>
      <c r="J28" s="13"/>
      <c r="K28" s="9"/>
    </row>
    <row r="29" spans="2:11" ht="12.75">
      <c r="B29" s="198"/>
      <c r="C29" s="13"/>
      <c r="D29" s="13"/>
      <c r="E29" s="13"/>
      <c r="F29" s="13"/>
      <c r="G29" s="13"/>
      <c r="H29" s="13"/>
      <c r="I29" s="13"/>
      <c r="J29" s="13"/>
      <c r="K29" s="9"/>
    </row>
    <row r="30" spans="2:11" ht="12.75">
      <c r="B30" s="13"/>
      <c r="C30" s="13"/>
      <c r="D30" s="13"/>
      <c r="E30" s="13"/>
      <c r="F30" s="13"/>
      <c r="G30" s="13"/>
      <c r="H30" s="13"/>
      <c r="I30" s="13"/>
      <c r="J30" s="13"/>
      <c r="K30" s="156"/>
    </row>
    <row r="31" spans="2:11" ht="12.75">
      <c r="B31" s="202"/>
      <c r="C31" s="20"/>
      <c r="D31" s="201"/>
      <c r="E31" s="20"/>
      <c r="F31" s="13"/>
      <c r="G31" s="13"/>
      <c r="H31" s="13"/>
      <c r="I31" s="13"/>
      <c r="J31" s="13"/>
      <c r="K31" s="156"/>
    </row>
    <row r="32" spans="2:11" ht="12.75">
      <c r="B32" s="192"/>
      <c r="C32" s="192"/>
      <c r="D32" s="192"/>
      <c r="E32" s="192"/>
      <c r="F32" s="192"/>
      <c r="G32" s="13"/>
      <c r="H32" s="13"/>
      <c r="I32" s="13"/>
      <c r="J32" s="13"/>
      <c r="K32" s="156"/>
    </row>
    <row r="33" spans="2:10" ht="12.75">
      <c r="B33" s="4"/>
      <c r="C33" s="4"/>
      <c r="D33" s="4"/>
      <c r="E33" s="4"/>
      <c r="F33" s="4"/>
      <c r="G33" s="4"/>
      <c r="H33" s="4"/>
      <c r="I33" s="4"/>
      <c r="J33" s="13"/>
    </row>
    <row r="35" spans="2:15" ht="12.75">
      <c r="B35" s="11"/>
      <c r="C35" s="11"/>
      <c r="D35" s="11"/>
      <c r="E35" s="11"/>
      <c r="F35" s="11"/>
      <c r="G35" s="11"/>
      <c r="H35" s="11"/>
      <c r="I35" s="11"/>
      <c r="J35" s="11"/>
      <c r="K35" s="11"/>
      <c r="L35" s="11"/>
      <c r="M35" s="11"/>
      <c r="N35" s="11"/>
      <c r="O35" s="11"/>
    </row>
    <row r="36" spans="2:6" ht="12.75">
      <c r="B36" s="11"/>
      <c r="C36" s="11"/>
      <c r="D36" s="11"/>
      <c r="E36" s="11"/>
      <c r="F36" s="11"/>
    </row>
    <row r="37" spans="1:15" ht="12.75">
      <c r="A37" s="157"/>
      <c r="B37" s="14"/>
      <c r="E37" s="16"/>
      <c r="H37" s="16"/>
      <c r="K37" s="16"/>
      <c r="O37" s="16"/>
    </row>
    <row r="38" spans="2:15" ht="12.75">
      <c r="B38" s="16"/>
      <c r="C38" s="16"/>
      <c r="D38" s="158"/>
      <c r="E38" s="16"/>
      <c r="F38" s="16"/>
      <c r="G38" s="158"/>
      <c r="H38" s="16"/>
      <c r="I38" s="16"/>
      <c r="J38" s="158"/>
      <c r="K38" s="16"/>
      <c r="L38" s="16"/>
      <c r="M38" s="158"/>
      <c r="N38" s="158"/>
      <c r="O38" s="16"/>
    </row>
    <row r="39" spans="2:15" ht="12.75">
      <c r="B39" s="16"/>
      <c r="C39" s="16"/>
      <c r="E39" s="16"/>
      <c r="F39" s="16"/>
      <c r="H39" s="16"/>
      <c r="I39" s="16"/>
      <c r="K39" s="16"/>
      <c r="L39" s="16"/>
      <c r="O39" s="16"/>
    </row>
    <row r="40" spans="2:15" ht="12.75">
      <c r="B40" s="11"/>
      <c r="C40" s="11"/>
      <c r="D40" s="11"/>
      <c r="E40" s="72"/>
      <c r="F40" s="72"/>
      <c r="G40" s="72"/>
      <c r="H40" s="72"/>
      <c r="I40" s="72"/>
      <c r="J40" s="72"/>
      <c r="K40" s="72"/>
      <c r="L40" s="72"/>
      <c r="M40" s="72"/>
      <c r="N40" s="72"/>
      <c r="O40" s="72"/>
    </row>
    <row r="41" spans="1:15" ht="12.75">
      <c r="A41" s="159"/>
      <c r="B41" s="159"/>
      <c r="C41" s="159"/>
      <c r="D41" s="159"/>
      <c r="E41" s="125"/>
      <c r="F41" s="125"/>
      <c r="G41" s="125"/>
      <c r="H41" s="125"/>
      <c r="I41" s="125"/>
      <c r="J41" s="125"/>
      <c r="K41" s="125"/>
      <c r="L41" s="125"/>
      <c r="M41" s="125"/>
      <c r="N41" s="125"/>
      <c r="O41" s="125"/>
    </row>
    <row r="42" spans="2:15" ht="12.75">
      <c r="B42" s="22"/>
      <c r="C42" s="22"/>
      <c r="D42" s="22"/>
      <c r="E42" s="130"/>
      <c r="F42" s="17"/>
      <c r="G42" s="130"/>
      <c r="H42" s="130"/>
      <c r="I42" s="130"/>
      <c r="J42" s="130"/>
      <c r="K42" s="17"/>
      <c r="L42" s="17"/>
      <c r="M42" s="130"/>
      <c r="N42" s="130"/>
      <c r="O42" s="130"/>
    </row>
    <row r="43" spans="2:15" ht="12.75">
      <c r="B43" s="22"/>
      <c r="C43" s="22"/>
      <c r="D43" s="22"/>
      <c r="E43" s="130"/>
      <c r="F43" s="130"/>
      <c r="G43" s="130"/>
      <c r="H43" s="130"/>
      <c r="I43" s="130"/>
      <c r="J43" s="130"/>
      <c r="K43" s="130"/>
      <c r="L43" s="130"/>
      <c r="M43" s="130"/>
      <c r="N43" s="130"/>
      <c r="O43" s="130"/>
    </row>
    <row r="44" spans="2:15" ht="12.75">
      <c r="B44" s="22"/>
      <c r="C44" s="22"/>
      <c r="D44" s="22"/>
      <c r="E44" s="130"/>
      <c r="F44" s="17"/>
      <c r="G44" s="130"/>
      <c r="H44" s="130"/>
      <c r="I44" s="130"/>
      <c r="J44" s="130"/>
      <c r="K44" s="17"/>
      <c r="L44" s="17"/>
      <c r="M44" s="130"/>
      <c r="N44" s="130"/>
      <c r="O44" s="130"/>
    </row>
    <row r="45" spans="2:15" ht="12.75">
      <c r="B45" s="22"/>
      <c r="C45" s="22"/>
      <c r="D45" s="22"/>
      <c r="E45" s="17"/>
      <c r="F45" s="17"/>
      <c r="G45" s="130"/>
      <c r="H45" s="130"/>
      <c r="I45" s="130"/>
      <c r="J45" s="130"/>
      <c r="K45" s="17"/>
      <c r="L45" s="17"/>
      <c r="M45" s="17"/>
      <c r="N45" s="17"/>
      <c r="O45" s="130"/>
    </row>
    <row r="46" spans="2:15" ht="12.75">
      <c r="B46" s="18"/>
      <c r="C46" s="18"/>
      <c r="D46" s="18"/>
      <c r="E46" s="17"/>
      <c r="F46" s="17"/>
      <c r="G46" s="17"/>
      <c r="H46" s="17"/>
      <c r="I46" s="17"/>
      <c r="J46" s="17"/>
      <c r="K46" s="17"/>
      <c r="L46" s="17"/>
      <c r="M46" s="17"/>
      <c r="N46" s="17"/>
      <c r="O46" s="130"/>
    </row>
    <row r="47" spans="2:15" ht="12.75">
      <c r="B47" s="5"/>
      <c r="D47" s="4"/>
      <c r="E47" s="4"/>
      <c r="F47" s="13"/>
      <c r="G47" s="4"/>
      <c r="H47" s="4"/>
      <c r="I47" s="4"/>
      <c r="J47" s="4"/>
      <c r="K47" s="4"/>
      <c r="L47" s="4"/>
      <c r="M47" s="4"/>
      <c r="N47" s="4"/>
      <c r="O47" s="4"/>
    </row>
    <row r="48" spans="1:15" ht="12.75">
      <c r="A48" s="11"/>
      <c r="B48" s="11"/>
      <c r="C48" s="11"/>
      <c r="D48" s="11"/>
      <c r="E48" s="72"/>
      <c r="F48" s="72"/>
      <c r="G48" s="72"/>
      <c r="H48" s="72"/>
      <c r="I48" s="72"/>
      <c r="J48" s="72"/>
      <c r="K48" s="72"/>
      <c r="L48" s="72"/>
      <c r="M48" s="72"/>
      <c r="N48" s="72"/>
      <c r="O48" s="72"/>
    </row>
    <row r="49" spans="1:11" ht="12.75">
      <c r="A49" s="12"/>
      <c r="B49" s="11"/>
      <c r="C49" s="11"/>
      <c r="D49" s="11"/>
      <c r="E49" s="11"/>
      <c r="F49" s="11"/>
      <c r="G49" s="11"/>
      <c r="H49" s="11"/>
      <c r="I49" s="11"/>
      <c r="J49" s="11"/>
      <c r="K49" s="11"/>
    </row>
    <row r="50" spans="2:11" ht="12.75">
      <c r="B50" s="11"/>
      <c r="C50" s="11"/>
      <c r="D50" s="11"/>
      <c r="E50" s="11"/>
      <c r="F50" s="11"/>
      <c r="G50" s="11"/>
      <c r="H50" s="11"/>
      <c r="I50" s="11"/>
      <c r="J50" s="11"/>
      <c r="K50" s="11"/>
    </row>
  </sheetData>
  <sheetProtection/>
  <mergeCells count="12">
    <mergeCell ref="K15:M15"/>
    <mergeCell ref="N15:N16"/>
    <mergeCell ref="B12:E12"/>
    <mergeCell ref="A23:O23"/>
    <mergeCell ref="B20:O20"/>
    <mergeCell ref="B21:O21"/>
    <mergeCell ref="B22:O22"/>
    <mergeCell ref="B4:M4"/>
    <mergeCell ref="B17:O17"/>
    <mergeCell ref="B15:D15"/>
    <mergeCell ref="E15:G15"/>
    <mergeCell ref="H15:J15"/>
  </mergeCells>
  <printOptions/>
  <pageMargins left="0.75" right="0.75" top="1" bottom="1" header="0.5" footer="0.5"/>
  <pageSetup fitToHeight="1" fitToWidth="1" horizontalDpi="600" verticalDpi="600" orientation="landscape" paperSize="9" scale="73" r:id="rId1"/>
</worksheet>
</file>

<file path=xl/worksheets/sheet7.xml><?xml version="1.0" encoding="utf-8"?>
<worksheet xmlns="http://schemas.openxmlformats.org/spreadsheetml/2006/main" xmlns:r="http://schemas.openxmlformats.org/officeDocument/2006/relationships">
  <sheetPr>
    <pageSetUpPr fitToPage="1"/>
  </sheetPr>
  <dimension ref="A1:Q35"/>
  <sheetViews>
    <sheetView zoomScalePageLayoutView="0" workbookViewId="0" topLeftCell="A1">
      <selection activeCell="A1" sqref="A1"/>
    </sheetView>
  </sheetViews>
  <sheetFormatPr defaultColWidth="9.140625" defaultRowHeight="12.75"/>
  <cols>
    <col min="1" max="1" width="37.00390625" style="6" bestFit="1" customWidth="1"/>
    <col min="2" max="16" width="6.7109375" style="6" customWidth="1"/>
    <col min="17" max="16384" width="9.140625" style="6" customWidth="1"/>
  </cols>
  <sheetData>
    <row r="1" spans="1:16" ht="12.75">
      <c r="A1" s="219" t="s">
        <v>110</v>
      </c>
      <c r="B1" s="219" t="s">
        <v>101</v>
      </c>
      <c r="C1" s="4"/>
      <c r="D1" s="4"/>
      <c r="E1" s="4"/>
      <c r="F1" s="4"/>
      <c r="G1" s="4"/>
      <c r="H1" s="4"/>
      <c r="I1" s="4"/>
      <c r="J1" s="4"/>
      <c r="K1" s="4"/>
      <c r="L1" s="4"/>
      <c r="M1" s="4"/>
      <c r="N1" s="4"/>
      <c r="O1" s="4"/>
      <c r="P1" s="4"/>
    </row>
    <row r="2" spans="1:16" ht="12.75">
      <c r="A2" s="4"/>
      <c r="B2" s="4"/>
      <c r="C2" s="4"/>
      <c r="D2" s="4"/>
      <c r="E2" s="4"/>
      <c r="F2" s="4"/>
      <c r="G2" s="4"/>
      <c r="H2" s="4"/>
      <c r="I2" s="4"/>
      <c r="J2" s="4"/>
      <c r="K2" s="4"/>
      <c r="L2" s="4"/>
      <c r="M2" s="4"/>
      <c r="N2" s="4"/>
      <c r="O2" s="4"/>
      <c r="P2" s="4"/>
    </row>
    <row r="3" spans="1:16" ht="12.75">
      <c r="A3" s="8"/>
      <c r="B3" s="41">
        <v>2000</v>
      </c>
      <c r="C3" s="42">
        <v>2001</v>
      </c>
      <c r="D3" s="42">
        <v>2002</v>
      </c>
      <c r="E3" s="42">
        <v>2003</v>
      </c>
      <c r="F3" s="42">
        <v>2004</v>
      </c>
      <c r="G3" s="42">
        <v>2005</v>
      </c>
      <c r="H3" s="42">
        <v>2006</v>
      </c>
      <c r="I3" s="42">
        <v>2007</v>
      </c>
      <c r="J3" s="42">
        <v>2008</v>
      </c>
      <c r="K3" s="42">
        <v>2009</v>
      </c>
      <c r="L3" s="42">
        <v>2010</v>
      </c>
      <c r="M3" s="42">
        <v>2011</v>
      </c>
      <c r="N3" s="42">
        <v>2012</v>
      </c>
      <c r="O3" s="43">
        <v>2012</v>
      </c>
      <c r="P3" s="4"/>
    </row>
    <row r="4" spans="1:16" ht="12.75">
      <c r="A4" s="53"/>
      <c r="B4" s="272" t="s">
        <v>98</v>
      </c>
      <c r="C4" s="273"/>
      <c r="D4" s="273"/>
      <c r="E4" s="273"/>
      <c r="F4" s="273"/>
      <c r="G4" s="273"/>
      <c r="H4" s="273"/>
      <c r="I4" s="273"/>
      <c r="J4" s="273"/>
      <c r="K4" s="273"/>
      <c r="L4" s="273"/>
      <c r="M4" s="273"/>
      <c r="N4" s="273"/>
      <c r="O4" s="45" t="s">
        <v>50</v>
      </c>
      <c r="P4" s="4"/>
    </row>
    <row r="5" spans="1:16" ht="12.75">
      <c r="A5" s="4" t="s">
        <v>62</v>
      </c>
      <c r="B5" s="185">
        <v>975</v>
      </c>
      <c r="C5" s="186">
        <v>1177</v>
      </c>
      <c r="D5" s="186">
        <v>1118</v>
      </c>
      <c r="E5" s="186">
        <v>1500</v>
      </c>
      <c r="F5" s="186">
        <v>1133</v>
      </c>
      <c r="G5" s="186">
        <v>1498</v>
      </c>
      <c r="H5" s="186">
        <v>922</v>
      </c>
      <c r="I5" s="186">
        <v>760</v>
      </c>
      <c r="J5" s="186">
        <v>749</v>
      </c>
      <c r="K5" s="186">
        <v>867</v>
      </c>
      <c r="L5" s="64">
        <v>1009</v>
      </c>
      <c r="M5" s="64">
        <v>1026</v>
      </c>
      <c r="N5" s="64">
        <f>N7+N8</f>
        <v>1112</v>
      </c>
      <c r="O5" s="138">
        <v>100</v>
      </c>
      <c r="P5" s="4"/>
    </row>
    <row r="6" spans="1:16" ht="12.75">
      <c r="A6" s="4"/>
      <c r="B6" s="174"/>
      <c r="C6" s="187"/>
      <c r="D6" s="187"/>
      <c r="E6" s="187"/>
      <c r="F6" s="187"/>
      <c r="G6" s="187"/>
      <c r="H6" s="187"/>
      <c r="I6" s="187"/>
      <c r="J6" s="187"/>
      <c r="K6" s="187"/>
      <c r="L6" s="5"/>
      <c r="M6" s="5"/>
      <c r="N6" s="5"/>
      <c r="O6" s="131"/>
      <c r="P6" s="4"/>
    </row>
    <row r="7" spans="1:16" ht="12.75">
      <c r="A7" s="4" t="s">
        <v>16</v>
      </c>
      <c r="B7" s="68" t="s">
        <v>3</v>
      </c>
      <c r="C7" s="187">
        <v>1105</v>
      </c>
      <c r="D7" s="187">
        <v>1063</v>
      </c>
      <c r="E7" s="187">
        <v>1440</v>
      </c>
      <c r="F7" s="187">
        <v>1086</v>
      </c>
      <c r="G7" s="187">
        <v>1420</v>
      </c>
      <c r="H7" s="187">
        <v>877</v>
      </c>
      <c r="I7" s="187">
        <v>727</v>
      </c>
      <c r="J7" s="187">
        <v>703</v>
      </c>
      <c r="K7" s="5">
        <v>810</v>
      </c>
      <c r="L7" s="5">
        <v>934</v>
      </c>
      <c r="M7" s="5">
        <v>952</v>
      </c>
      <c r="N7" s="5">
        <v>1008</v>
      </c>
      <c r="O7" s="90">
        <v>90.64748201438849</v>
      </c>
      <c r="P7" s="4"/>
    </row>
    <row r="8" spans="1:16" ht="12.75">
      <c r="A8" s="4" t="s">
        <v>15</v>
      </c>
      <c r="B8" s="68" t="s">
        <v>3</v>
      </c>
      <c r="C8" s="187">
        <v>23</v>
      </c>
      <c r="D8" s="187">
        <v>39</v>
      </c>
      <c r="E8" s="187">
        <v>32</v>
      </c>
      <c r="F8" s="187">
        <v>33</v>
      </c>
      <c r="G8" s="187">
        <v>78</v>
      </c>
      <c r="H8" s="187">
        <v>45</v>
      </c>
      <c r="I8" s="187">
        <v>33</v>
      </c>
      <c r="J8" s="187">
        <v>46</v>
      </c>
      <c r="K8" s="5">
        <v>57</v>
      </c>
      <c r="L8" s="5">
        <v>75</v>
      </c>
      <c r="M8" s="5">
        <v>74</v>
      </c>
      <c r="N8" s="5">
        <v>104</v>
      </c>
      <c r="O8" s="90">
        <v>9.352517985611511</v>
      </c>
      <c r="P8" s="4"/>
    </row>
    <row r="9" spans="1:16" ht="12.75">
      <c r="A9" s="4" t="s">
        <v>19</v>
      </c>
      <c r="B9" s="68" t="s">
        <v>3</v>
      </c>
      <c r="C9" s="187">
        <v>39</v>
      </c>
      <c r="D9" s="187">
        <v>14</v>
      </c>
      <c r="E9" s="187">
        <v>28</v>
      </c>
      <c r="F9" s="187">
        <v>14</v>
      </c>
      <c r="G9" s="187"/>
      <c r="H9" s="187"/>
      <c r="I9" s="187"/>
      <c r="J9" s="187"/>
      <c r="K9" s="5"/>
      <c r="L9" s="5"/>
      <c r="M9" s="5"/>
      <c r="N9" s="5"/>
      <c r="O9" s="131"/>
      <c r="P9" s="4"/>
    </row>
    <row r="10" spans="1:16" ht="12.75">
      <c r="A10" s="4" t="s">
        <v>20</v>
      </c>
      <c r="B10" s="68" t="s">
        <v>3</v>
      </c>
      <c r="C10" s="187">
        <v>10</v>
      </c>
      <c r="D10" s="187">
        <v>2</v>
      </c>
      <c r="E10" s="187"/>
      <c r="F10" s="187"/>
      <c r="G10" s="187"/>
      <c r="H10" s="187"/>
      <c r="I10" s="187"/>
      <c r="J10" s="187"/>
      <c r="K10" s="5"/>
      <c r="L10" s="5"/>
      <c r="M10" s="5"/>
      <c r="N10" s="5"/>
      <c r="O10" s="131"/>
      <c r="P10" s="4"/>
    </row>
    <row r="11" spans="1:16" ht="12.75">
      <c r="A11" s="4"/>
      <c r="B11" s="68"/>
      <c r="C11" s="187"/>
      <c r="D11" s="187"/>
      <c r="E11" s="187"/>
      <c r="F11" s="187"/>
      <c r="G11" s="187"/>
      <c r="H11" s="187"/>
      <c r="I11" s="187"/>
      <c r="J11" s="187"/>
      <c r="K11" s="5"/>
      <c r="L11" s="5"/>
      <c r="M11" s="5"/>
      <c r="N11" s="5"/>
      <c r="O11" s="131"/>
      <c r="P11" s="4"/>
    </row>
    <row r="12" spans="1:16" ht="12.75">
      <c r="A12" s="4"/>
      <c r="B12" s="272" t="s">
        <v>98</v>
      </c>
      <c r="C12" s="273"/>
      <c r="D12" s="273"/>
      <c r="E12" s="273"/>
      <c r="F12" s="273"/>
      <c r="G12" s="273"/>
      <c r="H12" s="273"/>
      <c r="I12" s="273"/>
      <c r="J12" s="273"/>
      <c r="K12" s="273"/>
      <c r="L12" s="273"/>
      <c r="M12" s="273"/>
      <c r="N12" s="273"/>
      <c r="O12" s="45" t="s">
        <v>50</v>
      </c>
      <c r="P12" s="4"/>
    </row>
    <row r="13" spans="1:16" ht="12.75">
      <c r="A13" s="8" t="s">
        <v>38</v>
      </c>
      <c r="B13" s="185">
        <v>872</v>
      </c>
      <c r="C13" s="186">
        <v>797</v>
      </c>
      <c r="D13" s="186">
        <v>789</v>
      </c>
      <c r="E13" s="186">
        <v>1058</v>
      </c>
      <c r="F13" s="186">
        <v>1083</v>
      </c>
      <c r="G13" s="186">
        <v>1084</v>
      </c>
      <c r="H13" s="186">
        <v>978</v>
      </c>
      <c r="I13" s="186">
        <v>863</v>
      </c>
      <c r="J13" s="186">
        <v>941</v>
      </c>
      <c r="K13" s="64">
        <v>999</v>
      </c>
      <c r="L13" s="64">
        <v>968</v>
      </c>
      <c r="M13" s="64">
        <v>905</v>
      </c>
      <c r="N13" s="64">
        <v>1081</v>
      </c>
      <c r="O13" s="138">
        <v>100</v>
      </c>
      <c r="P13" s="4"/>
    </row>
    <row r="14" spans="1:16" ht="12.75">
      <c r="A14" s="8"/>
      <c r="B14" s="174"/>
      <c r="C14" s="187"/>
      <c r="D14" s="187"/>
      <c r="E14" s="187"/>
      <c r="F14" s="187"/>
      <c r="G14" s="187"/>
      <c r="H14" s="187"/>
      <c r="I14" s="187"/>
      <c r="J14" s="187"/>
      <c r="K14" s="5"/>
      <c r="L14" s="5"/>
      <c r="M14" s="5"/>
      <c r="N14" s="5"/>
      <c r="O14" s="131"/>
      <c r="P14" s="4"/>
    </row>
    <row r="15" spans="1:16" ht="12.75">
      <c r="A15" s="8" t="s">
        <v>16</v>
      </c>
      <c r="B15" s="174">
        <v>826</v>
      </c>
      <c r="C15" s="173">
        <v>753</v>
      </c>
      <c r="D15" s="173">
        <v>737</v>
      </c>
      <c r="E15" s="173">
        <v>1005</v>
      </c>
      <c r="F15" s="173">
        <v>1045</v>
      </c>
      <c r="G15" s="173">
        <v>1053</v>
      </c>
      <c r="H15" s="173">
        <v>944</v>
      </c>
      <c r="I15" s="173">
        <v>807</v>
      </c>
      <c r="J15" s="173">
        <v>898</v>
      </c>
      <c r="K15" s="10">
        <v>943</v>
      </c>
      <c r="L15" s="10">
        <v>896</v>
      </c>
      <c r="M15" s="10">
        <v>818</v>
      </c>
      <c r="N15" s="10">
        <v>985</v>
      </c>
      <c r="O15" s="90">
        <v>91.11933395004625</v>
      </c>
      <c r="P15" s="4"/>
    </row>
    <row r="16" spans="1:16" ht="12.75">
      <c r="A16" s="8" t="s">
        <v>15</v>
      </c>
      <c r="B16" s="174">
        <v>15</v>
      </c>
      <c r="C16" s="173">
        <v>11</v>
      </c>
      <c r="D16" s="173">
        <v>17</v>
      </c>
      <c r="E16" s="173">
        <v>37</v>
      </c>
      <c r="F16" s="173">
        <v>18</v>
      </c>
      <c r="G16" s="173">
        <v>31</v>
      </c>
      <c r="H16" s="173">
        <v>34</v>
      </c>
      <c r="I16" s="173">
        <v>56</v>
      </c>
      <c r="J16" s="173">
        <v>43</v>
      </c>
      <c r="K16" s="10">
        <v>56</v>
      </c>
      <c r="L16" s="10">
        <v>72</v>
      </c>
      <c r="M16" s="10">
        <v>87</v>
      </c>
      <c r="N16" s="10">
        <v>96</v>
      </c>
      <c r="O16" s="90">
        <v>8.880666049953746</v>
      </c>
      <c r="P16" s="4"/>
    </row>
    <row r="17" spans="1:16" ht="12.75">
      <c r="A17" s="8" t="s">
        <v>19</v>
      </c>
      <c r="B17" s="68" t="s">
        <v>3</v>
      </c>
      <c r="C17" s="173">
        <v>30</v>
      </c>
      <c r="D17" s="173">
        <v>26</v>
      </c>
      <c r="E17" s="173">
        <v>16</v>
      </c>
      <c r="F17" s="173">
        <v>20</v>
      </c>
      <c r="G17" s="173"/>
      <c r="H17" s="173"/>
      <c r="I17" s="173"/>
      <c r="J17" s="173"/>
      <c r="K17" s="10"/>
      <c r="L17" s="10"/>
      <c r="M17" s="10"/>
      <c r="N17" s="10"/>
      <c r="O17" s="90"/>
      <c r="P17" s="4"/>
    </row>
    <row r="18" spans="1:16" ht="12.75">
      <c r="A18" s="8" t="s">
        <v>20</v>
      </c>
      <c r="B18" s="68" t="s">
        <v>3</v>
      </c>
      <c r="C18" s="173">
        <v>4</v>
      </c>
      <c r="D18" s="173">
        <v>9</v>
      </c>
      <c r="E18" s="173"/>
      <c r="F18" s="173"/>
      <c r="G18" s="173"/>
      <c r="H18" s="173"/>
      <c r="I18" s="173"/>
      <c r="J18" s="173"/>
      <c r="K18" s="10"/>
      <c r="L18" s="10"/>
      <c r="M18" s="10"/>
      <c r="N18" s="10"/>
      <c r="O18" s="90"/>
      <c r="P18" s="4"/>
    </row>
    <row r="19" spans="1:16" ht="12.75">
      <c r="A19" s="8"/>
      <c r="B19" s="68"/>
      <c r="C19" s="5"/>
      <c r="D19" s="5"/>
      <c r="E19" s="5"/>
      <c r="F19" s="5"/>
      <c r="G19" s="5"/>
      <c r="H19" s="5"/>
      <c r="I19" s="5"/>
      <c r="J19" s="5"/>
      <c r="K19" s="5"/>
      <c r="L19" s="5"/>
      <c r="M19" s="5"/>
      <c r="N19" s="5"/>
      <c r="O19" s="160"/>
      <c r="P19" s="4"/>
    </row>
    <row r="20" spans="1:16" ht="12.75">
      <c r="A20" s="8" t="s">
        <v>21</v>
      </c>
      <c r="B20" s="68"/>
      <c r="C20" s="5"/>
      <c r="D20" s="5"/>
      <c r="E20" s="5"/>
      <c r="F20" s="5"/>
      <c r="G20" s="5"/>
      <c r="H20" s="5"/>
      <c r="I20" s="5"/>
      <c r="J20" s="5"/>
      <c r="K20" s="5"/>
      <c r="L20" s="5"/>
      <c r="M20" s="5"/>
      <c r="N20" s="5"/>
      <c r="O20" s="160"/>
      <c r="P20" s="4"/>
    </row>
    <row r="21" spans="1:16" ht="12.75">
      <c r="A21" s="8" t="s">
        <v>22</v>
      </c>
      <c r="B21" s="174">
        <v>91</v>
      </c>
      <c r="C21" s="173">
        <v>113</v>
      </c>
      <c r="D21" s="173">
        <v>62</v>
      </c>
      <c r="E21" s="173">
        <v>172</v>
      </c>
      <c r="F21" s="173">
        <v>125</v>
      </c>
      <c r="G21" s="173">
        <v>131</v>
      </c>
      <c r="H21" s="173">
        <v>200</v>
      </c>
      <c r="I21" s="173">
        <v>110</v>
      </c>
      <c r="J21" s="173">
        <v>133</v>
      </c>
      <c r="K21" s="10">
        <v>128</v>
      </c>
      <c r="L21" s="10">
        <v>91</v>
      </c>
      <c r="M21" s="10">
        <v>96</v>
      </c>
      <c r="N21" s="10">
        <v>131</v>
      </c>
      <c r="O21" s="90">
        <v>12.118408880666049</v>
      </c>
      <c r="P21" s="4"/>
    </row>
    <row r="22" spans="1:16" ht="12.75">
      <c r="A22" s="8" t="s">
        <v>23</v>
      </c>
      <c r="B22" s="174">
        <v>523</v>
      </c>
      <c r="C22" s="173">
        <v>481</v>
      </c>
      <c r="D22" s="173">
        <v>495</v>
      </c>
      <c r="E22" s="173">
        <v>646</v>
      </c>
      <c r="F22" s="173">
        <v>704</v>
      </c>
      <c r="G22" s="173">
        <v>691</v>
      </c>
      <c r="H22" s="173">
        <v>592</v>
      </c>
      <c r="I22" s="173">
        <v>552</v>
      </c>
      <c r="J22" s="173">
        <v>613</v>
      </c>
      <c r="K22" s="10">
        <v>633</v>
      </c>
      <c r="L22" s="10">
        <v>644</v>
      </c>
      <c r="M22" s="10">
        <v>585</v>
      </c>
      <c r="N22" s="10">
        <v>757</v>
      </c>
      <c r="O22" s="90">
        <v>70.0277520814061</v>
      </c>
      <c r="P22" s="4"/>
    </row>
    <row r="23" spans="1:17" ht="12.75">
      <c r="A23" s="8" t="s">
        <v>24</v>
      </c>
      <c r="B23" s="174">
        <v>132</v>
      </c>
      <c r="C23" s="173">
        <v>97</v>
      </c>
      <c r="D23" s="173">
        <v>100</v>
      </c>
      <c r="E23" s="173">
        <v>111</v>
      </c>
      <c r="F23" s="173">
        <v>124</v>
      </c>
      <c r="G23" s="173">
        <v>177</v>
      </c>
      <c r="H23" s="173">
        <v>119</v>
      </c>
      <c r="I23" s="173">
        <v>138</v>
      </c>
      <c r="J23" s="173">
        <v>132</v>
      </c>
      <c r="K23" s="10">
        <v>109</v>
      </c>
      <c r="L23" s="10">
        <v>110</v>
      </c>
      <c r="M23" s="10">
        <v>124</v>
      </c>
      <c r="N23" s="10">
        <v>127</v>
      </c>
      <c r="O23" s="90">
        <v>11.748381128584644</v>
      </c>
      <c r="P23" s="4"/>
      <c r="Q23" s="189"/>
    </row>
    <row r="24" spans="1:16" ht="12.75">
      <c r="A24" s="8" t="s">
        <v>25</v>
      </c>
      <c r="B24" s="174">
        <v>71</v>
      </c>
      <c r="C24" s="173">
        <v>58</v>
      </c>
      <c r="D24" s="173">
        <v>77</v>
      </c>
      <c r="E24" s="173">
        <v>74</v>
      </c>
      <c r="F24" s="173">
        <v>92</v>
      </c>
      <c r="G24" s="173">
        <v>77</v>
      </c>
      <c r="H24" s="173">
        <v>64</v>
      </c>
      <c r="I24" s="173">
        <v>51</v>
      </c>
      <c r="J24" s="173">
        <v>48</v>
      </c>
      <c r="K24" s="10">
        <v>105</v>
      </c>
      <c r="L24" s="10">
        <v>71</v>
      </c>
      <c r="M24" s="10">
        <v>62</v>
      </c>
      <c r="N24" s="10">
        <v>45</v>
      </c>
      <c r="O24" s="90">
        <v>4.162812210915819</v>
      </c>
      <c r="P24" s="4"/>
    </row>
    <row r="25" spans="1:16" ht="12.75">
      <c r="A25" s="8" t="s">
        <v>138</v>
      </c>
      <c r="B25" s="188">
        <v>5</v>
      </c>
      <c r="C25" s="177">
        <v>4</v>
      </c>
      <c r="D25" s="177">
        <v>3</v>
      </c>
      <c r="E25" s="177">
        <v>2</v>
      </c>
      <c r="F25" s="124" t="s">
        <v>0</v>
      </c>
      <c r="G25" s="177">
        <v>8</v>
      </c>
      <c r="H25" s="177">
        <v>3</v>
      </c>
      <c r="I25" s="177">
        <v>12</v>
      </c>
      <c r="J25" s="177">
        <v>15</v>
      </c>
      <c r="K25" s="70">
        <v>24</v>
      </c>
      <c r="L25" s="70">
        <v>52</v>
      </c>
      <c r="M25" s="70">
        <v>38</v>
      </c>
      <c r="N25" s="70">
        <v>21</v>
      </c>
      <c r="O25" s="161">
        <v>1.942645698427382</v>
      </c>
      <c r="P25" s="4"/>
    </row>
    <row r="26" spans="1:16" ht="12.75" customHeight="1">
      <c r="A26" s="218" t="s">
        <v>88</v>
      </c>
      <c r="B26" s="261" t="s">
        <v>136</v>
      </c>
      <c r="C26" s="261"/>
      <c r="D26" s="261"/>
      <c r="E26" s="261"/>
      <c r="F26" s="261"/>
      <c r="G26" s="261"/>
      <c r="H26" s="261"/>
      <c r="I26" s="261"/>
      <c r="J26" s="261"/>
      <c r="K26" s="261"/>
      <c r="L26" s="261"/>
      <c r="M26" s="261"/>
      <c r="N26" s="261"/>
      <c r="O26" s="261"/>
      <c r="P26" s="4"/>
    </row>
    <row r="27" spans="1:16" ht="12.75" customHeight="1">
      <c r="A27" s="218" t="s">
        <v>89</v>
      </c>
      <c r="B27" s="260" t="s">
        <v>137</v>
      </c>
      <c r="C27" s="260"/>
      <c r="D27" s="260"/>
      <c r="E27" s="260"/>
      <c r="F27" s="260"/>
      <c r="G27" s="260"/>
      <c r="H27" s="260"/>
      <c r="I27" s="260"/>
      <c r="J27" s="260"/>
      <c r="K27" s="260"/>
      <c r="L27" s="260"/>
      <c r="M27" s="260"/>
      <c r="N27" s="260"/>
      <c r="O27" s="260"/>
      <c r="P27" s="4"/>
    </row>
    <row r="28" spans="1:16" ht="25.5" customHeight="1">
      <c r="A28" s="229" t="s">
        <v>92</v>
      </c>
      <c r="B28" s="260" t="s">
        <v>97</v>
      </c>
      <c r="C28" s="260"/>
      <c r="D28" s="260"/>
      <c r="E28" s="260"/>
      <c r="F28" s="260"/>
      <c r="G28" s="260"/>
      <c r="H28" s="260"/>
      <c r="I28" s="260"/>
      <c r="J28" s="260"/>
      <c r="K28" s="260"/>
      <c r="L28" s="260"/>
      <c r="M28" s="260"/>
      <c r="N28" s="260"/>
      <c r="O28" s="260"/>
      <c r="P28" s="4"/>
    </row>
    <row r="29" spans="1:16" ht="12.75">
      <c r="A29" s="217" t="s">
        <v>100</v>
      </c>
      <c r="B29" s="4"/>
      <c r="C29" s="4"/>
      <c r="D29" s="4"/>
      <c r="E29" s="4"/>
      <c r="F29" s="4"/>
      <c r="G29" s="4"/>
      <c r="H29" s="4"/>
      <c r="I29" s="4"/>
      <c r="J29" s="4"/>
      <c r="K29" s="4"/>
      <c r="L29" s="4"/>
      <c r="M29" s="4"/>
      <c r="N29" s="4"/>
      <c r="O29" s="4"/>
      <c r="P29" s="4"/>
    </row>
    <row r="30" spans="1:16" ht="12.75">
      <c r="A30" s="4"/>
      <c r="B30" s="4"/>
      <c r="C30" s="4"/>
      <c r="D30" s="4"/>
      <c r="E30" s="4"/>
      <c r="F30" s="4"/>
      <c r="G30" s="4"/>
      <c r="H30" s="4"/>
      <c r="I30" s="4"/>
      <c r="J30" s="4"/>
      <c r="K30" s="4"/>
      <c r="L30" s="4"/>
      <c r="M30" s="4"/>
      <c r="N30" s="4"/>
      <c r="O30" s="4"/>
      <c r="P30" s="4"/>
    </row>
    <row r="31" spans="1:16" ht="12.75">
      <c r="A31" s="4"/>
      <c r="B31" s="4"/>
      <c r="C31" s="4"/>
      <c r="D31" s="4"/>
      <c r="E31" s="4"/>
      <c r="F31" s="4"/>
      <c r="G31" s="4"/>
      <c r="H31" s="4"/>
      <c r="I31" s="4"/>
      <c r="J31" s="4"/>
      <c r="K31" s="4"/>
      <c r="L31" s="4"/>
      <c r="M31" s="4"/>
      <c r="N31" s="4"/>
      <c r="O31" s="4"/>
      <c r="P31" s="4"/>
    </row>
    <row r="32" spans="1:16" ht="12.75">
      <c r="A32" s="4"/>
      <c r="B32" s="4"/>
      <c r="C32" s="4"/>
      <c r="D32" s="4"/>
      <c r="E32" s="4"/>
      <c r="F32" s="4"/>
      <c r="G32" s="4"/>
      <c r="H32" s="4"/>
      <c r="I32" s="4"/>
      <c r="J32" s="4"/>
      <c r="K32" s="4"/>
      <c r="L32" s="4"/>
      <c r="M32" s="4"/>
      <c r="N32" s="4"/>
      <c r="O32" s="4"/>
      <c r="P32" s="4"/>
    </row>
    <row r="33" spans="1:16" ht="12.75">
      <c r="A33" s="4"/>
      <c r="B33" s="13"/>
      <c r="C33" s="13"/>
      <c r="D33" s="13"/>
      <c r="E33" s="13"/>
      <c r="F33" s="13"/>
      <c r="G33" s="13"/>
      <c r="H33" s="13"/>
      <c r="I33" s="13"/>
      <c r="J33" s="13"/>
      <c r="K33" s="13"/>
      <c r="L33" s="13"/>
      <c r="M33" s="13"/>
      <c r="N33" s="13"/>
      <c r="O33" s="13"/>
      <c r="P33" s="4"/>
    </row>
    <row r="34" spans="1:16" ht="12.75">
      <c r="A34" s="4"/>
      <c r="B34" s="190"/>
      <c r="C34" s="190"/>
      <c r="D34" s="190"/>
      <c r="E34" s="190"/>
      <c r="F34" s="190"/>
      <c r="G34" s="190"/>
      <c r="H34" s="190"/>
      <c r="I34" s="190"/>
      <c r="J34" s="190"/>
      <c r="K34" s="190"/>
      <c r="L34" s="190"/>
      <c r="M34" s="190"/>
      <c r="N34" s="190"/>
      <c r="O34" s="190"/>
      <c r="P34" s="4"/>
    </row>
    <row r="35" spans="1:16" ht="12.75">
      <c r="A35" s="4"/>
      <c r="B35" s="4"/>
      <c r="C35" s="4"/>
      <c r="D35" s="4"/>
      <c r="E35" s="4"/>
      <c r="F35" s="4"/>
      <c r="G35" s="4"/>
      <c r="H35" s="4"/>
      <c r="I35" s="4"/>
      <c r="J35" s="4"/>
      <c r="K35" s="4"/>
      <c r="L35" s="4"/>
      <c r="M35" s="4"/>
      <c r="N35" s="4"/>
      <c r="O35" s="4"/>
      <c r="P35" s="4"/>
    </row>
  </sheetData>
  <sheetProtection/>
  <mergeCells count="5">
    <mergeCell ref="B28:O28"/>
    <mergeCell ref="B27:O27"/>
    <mergeCell ref="B26:O26"/>
    <mergeCell ref="B12:N12"/>
    <mergeCell ref="B4:N4"/>
  </mergeCells>
  <printOptions/>
  <pageMargins left="0.75" right="0.75" top="1" bottom="1" header="0.5" footer="0.5"/>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M39"/>
  <sheetViews>
    <sheetView zoomScalePageLayoutView="0" workbookViewId="0" topLeftCell="A1">
      <selection activeCell="A1" sqref="A1"/>
    </sheetView>
  </sheetViews>
  <sheetFormatPr defaultColWidth="9.140625" defaultRowHeight="12.75"/>
  <cols>
    <col min="1" max="1" width="38.7109375" style="0" customWidth="1"/>
  </cols>
  <sheetData>
    <row r="1" spans="1:12" ht="13.5">
      <c r="A1" s="219" t="s">
        <v>116</v>
      </c>
      <c r="B1" s="222" t="s">
        <v>151</v>
      </c>
      <c r="C1" s="4"/>
      <c r="D1" s="6"/>
      <c r="E1" s="6"/>
      <c r="F1" s="6"/>
      <c r="G1" s="6"/>
      <c r="H1" s="6"/>
      <c r="I1" s="6"/>
      <c r="J1" s="7"/>
      <c r="K1" s="6"/>
      <c r="L1" s="6"/>
    </row>
    <row r="2" spans="1:12" ht="12.75">
      <c r="A2" s="7"/>
      <c r="B2" s="210">
        <v>2002</v>
      </c>
      <c r="C2" s="211">
        <v>2003</v>
      </c>
      <c r="D2" s="211">
        <v>2004</v>
      </c>
      <c r="E2" s="136">
        <v>2005</v>
      </c>
      <c r="F2" s="136">
        <v>2006</v>
      </c>
      <c r="G2" s="136">
        <v>2007</v>
      </c>
      <c r="H2" s="136">
        <v>2008</v>
      </c>
      <c r="I2" s="136">
        <v>2009</v>
      </c>
      <c r="J2" s="136">
        <v>2010</v>
      </c>
      <c r="K2" s="74" t="s">
        <v>113</v>
      </c>
      <c r="L2" s="75" t="s">
        <v>114</v>
      </c>
    </row>
    <row r="3" spans="1:12" ht="12.75">
      <c r="A3" s="137"/>
      <c r="B3" s="274" t="s">
        <v>150</v>
      </c>
      <c r="C3" s="275"/>
      <c r="D3" s="275"/>
      <c r="E3" s="275"/>
      <c r="F3" s="275"/>
      <c r="G3" s="275"/>
      <c r="H3" s="275"/>
      <c r="I3" s="275"/>
      <c r="J3" s="275"/>
      <c r="K3" s="275"/>
      <c r="L3" s="276"/>
    </row>
    <row r="4" spans="1:12" ht="12.75">
      <c r="A4" s="8" t="s">
        <v>117</v>
      </c>
      <c r="B4" s="37"/>
      <c r="C4" s="8"/>
      <c r="D4" s="26"/>
      <c r="E4" s="5"/>
      <c r="F4" s="5"/>
      <c r="G4" s="5"/>
      <c r="H4" s="5"/>
      <c r="I4" s="5"/>
      <c r="J4" s="5"/>
      <c r="K4" s="8"/>
      <c r="L4" s="38"/>
    </row>
    <row r="5" spans="1:12" ht="12.75">
      <c r="A5" s="8" t="s">
        <v>118</v>
      </c>
      <c r="B5" s="37">
        <v>53</v>
      </c>
      <c r="C5" s="8">
        <v>49</v>
      </c>
      <c r="D5" s="8">
        <v>47</v>
      </c>
      <c r="E5" s="29">
        <v>43</v>
      </c>
      <c r="F5" s="29">
        <v>43</v>
      </c>
      <c r="G5" s="29">
        <v>46</v>
      </c>
      <c r="H5" s="29">
        <v>46</v>
      </c>
      <c r="I5" s="26">
        <v>45</v>
      </c>
      <c r="J5" s="29">
        <v>47</v>
      </c>
      <c r="K5" s="8">
        <v>44</v>
      </c>
      <c r="L5" s="38">
        <v>37</v>
      </c>
    </row>
    <row r="6" spans="1:12" ht="12.75">
      <c r="A6" s="8" t="s">
        <v>119</v>
      </c>
      <c r="B6" s="37">
        <v>6</v>
      </c>
      <c r="C6" s="8">
        <v>6</v>
      </c>
      <c r="D6" s="8">
        <v>6</v>
      </c>
      <c r="E6" s="29">
        <v>6</v>
      </c>
      <c r="F6" s="29">
        <v>6</v>
      </c>
      <c r="G6" s="29">
        <v>6</v>
      </c>
      <c r="H6" s="29">
        <v>6</v>
      </c>
      <c r="I6" s="26">
        <v>6</v>
      </c>
      <c r="J6" s="29">
        <v>7</v>
      </c>
      <c r="K6" s="8">
        <v>6</v>
      </c>
      <c r="L6" s="38">
        <v>6</v>
      </c>
    </row>
    <row r="7" spans="1:12" ht="12.75">
      <c r="A7" s="8" t="s">
        <v>127</v>
      </c>
      <c r="B7" s="37"/>
      <c r="C7" s="8"/>
      <c r="D7" s="8"/>
      <c r="E7" s="29"/>
      <c r="F7" s="29">
        <v>38</v>
      </c>
      <c r="G7" s="29">
        <v>53</v>
      </c>
      <c r="H7" s="29">
        <v>54</v>
      </c>
      <c r="I7" s="26">
        <v>53</v>
      </c>
      <c r="J7" s="29">
        <v>53</v>
      </c>
      <c r="K7" s="8">
        <v>52</v>
      </c>
      <c r="L7" s="38">
        <v>49</v>
      </c>
    </row>
    <row r="8" spans="1:12" ht="12.75">
      <c r="A8" s="8" t="s">
        <v>120</v>
      </c>
      <c r="B8" s="37">
        <v>55</v>
      </c>
      <c r="C8" s="8">
        <v>67</v>
      </c>
      <c r="D8" s="8">
        <v>62</v>
      </c>
      <c r="E8" s="29">
        <v>45</v>
      </c>
      <c r="F8" s="29">
        <v>30</v>
      </c>
      <c r="G8" s="29">
        <v>33</v>
      </c>
      <c r="H8" s="29">
        <v>30</v>
      </c>
      <c r="I8" s="26">
        <v>29</v>
      </c>
      <c r="J8" s="29">
        <v>32</v>
      </c>
      <c r="K8" s="8">
        <v>22</v>
      </c>
      <c r="L8" s="38">
        <v>19</v>
      </c>
    </row>
    <row r="9" spans="1:12" ht="12.75">
      <c r="A9" s="8"/>
      <c r="B9" s="37"/>
      <c r="C9" s="8"/>
      <c r="D9" s="8"/>
      <c r="E9" s="5"/>
      <c r="F9" s="5"/>
      <c r="G9" s="5"/>
      <c r="H9" s="5"/>
      <c r="I9" s="26"/>
      <c r="J9" s="8"/>
      <c r="K9" s="8"/>
      <c r="L9" s="38"/>
    </row>
    <row r="10" spans="1:12" ht="12.75">
      <c r="A10" s="8" t="s">
        <v>153</v>
      </c>
      <c r="B10" s="37"/>
      <c r="C10" s="8"/>
      <c r="D10" s="8"/>
      <c r="E10" s="29"/>
      <c r="F10" s="29"/>
      <c r="G10" s="29"/>
      <c r="H10" s="29"/>
      <c r="I10" s="26"/>
      <c r="J10" s="8"/>
      <c r="K10" s="8"/>
      <c r="L10" s="38"/>
    </row>
    <row r="11" spans="1:12" ht="12.75">
      <c r="A11" s="8" t="s">
        <v>121</v>
      </c>
      <c r="B11" s="37">
        <v>51</v>
      </c>
      <c r="C11" s="8">
        <v>35</v>
      </c>
      <c r="D11" s="8">
        <v>31</v>
      </c>
      <c r="E11" s="8">
        <v>30</v>
      </c>
      <c r="F11" s="8">
        <v>32</v>
      </c>
      <c r="G11" s="8">
        <v>36</v>
      </c>
      <c r="H11" s="8">
        <v>35</v>
      </c>
      <c r="I11" s="26">
        <v>35</v>
      </c>
      <c r="J11" s="8">
        <v>35</v>
      </c>
      <c r="K11" s="8">
        <v>41</v>
      </c>
      <c r="L11" s="38">
        <v>34</v>
      </c>
    </row>
    <row r="12" spans="1:12" ht="12.75">
      <c r="A12" s="8" t="s">
        <v>122</v>
      </c>
      <c r="B12" s="37">
        <v>38</v>
      </c>
      <c r="C12" s="8">
        <v>31</v>
      </c>
      <c r="D12" s="8">
        <v>27</v>
      </c>
      <c r="E12" s="8">
        <v>25</v>
      </c>
      <c r="F12" s="8">
        <v>25</v>
      </c>
      <c r="G12" s="8">
        <v>26</v>
      </c>
      <c r="H12" s="8">
        <v>27</v>
      </c>
      <c r="I12" s="26">
        <v>29</v>
      </c>
      <c r="J12" s="8">
        <v>25</v>
      </c>
      <c r="K12" s="8">
        <v>36</v>
      </c>
      <c r="L12" s="38"/>
    </row>
    <row r="13" spans="1:12" ht="12.75">
      <c r="A13" s="8" t="s">
        <v>123</v>
      </c>
      <c r="B13" s="37">
        <v>35</v>
      </c>
      <c r="C13" s="8">
        <v>29</v>
      </c>
      <c r="D13" s="8">
        <v>26</v>
      </c>
      <c r="E13" s="8">
        <v>29</v>
      </c>
      <c r="F13" s="8">
        <v>30</v>
      </c>
      <c r="G13" s="8">
        <v>27</v>
      </c>
      <c r="H13" s="8">
        <v>28</v>
      </c>
      <c r="I13" s="26">
        <v>30</v>
      </c>
      <c r="J13" s="8">
        <v>26</v>
      </c>
      <c r="K13" s="8">
        <v>27</v>
      </c>
      <c r="L13" s="38">
        <v>32</v>
      </c>
    </row>
    <row r="14" spans="1:12" ht="12.75">
      <c r="A14" s="8" t="s">
        <v>124</v>
      </c>
      <c r="B14" s="37">
        <v>5</v>
      </c>
      <c r="C14" s="8">
        <v>8</v>
      </c>
      <c r="D14" s="8">
        <v>13</v>
      </c>
      <c r="E14" s="8">
        <v>14</v>
      </c>
      <c r="F14" s="8">
        <v>9</v>
      </c>
      <c r="G14" s="8">
        <v>8</v>
      </c>
      <c r="H14" s="8">
        <v>11</v>
      </c>
      <c r="I14" s="26">
        <v>13</v>
      </c>
      <c r="J14" s="8">
        <v>13</v>
      </c>
      <c r="K14" s="8">
        <v>20</v>
      </c>
      <c r="L14" s="38">
        <v>22</v>
      </c>
    </row>
    <row r="15" spans="1:12" ht="12.75">
      <c r="A15" s="8"/>
      <c r="B15" s="37"/>
      <c r="C15" s="8"/>
      <c r="D15" s="8"/>
      <c r="E15" s="29"/>
      <c r="F15" s="29"/>
      <c r="G15" s="29"/>
      <c r="H15" s="29"/>
      <c r="I15" s="26"/>
      <c r="J15" s="8"/>
      <c r="K15" s="8"/>
      <c r="L15" s="38"/>
    </row>
    <row r="16" spans="1:12" ht="12.75">
      <c r="A16" s="8" t="s">
        <v>18</v>
      </c>
      <c r="B16" s="37"/>
      <c r="C16" s="8"/>
      <c r="D16" s="8"/>
      <c r="E16" s="8"/>
      <c r="F16" s="8"/>
      <c r="G16" s="8"/>
      <c r="H16" s="8"/>
      <c r="I16" s="26"/>
      <c r="J16" s="8"/>
      <c r="K16" s="8"/>
      <c r="L16" s="38"/>
    </row>
    <row r="17" spans="1:12" ht="12.75">
      <c r="A17" s="8" t="s">
        <v>118</v>
      </c>
      <c r="B17" s="37">
        <v>106</v>
      </c>
      <c r="C17" s="8">
        <v>102</v>
      </c>
      <c r="D17" s="8">
        <v>102</v>
      </c>
      <c r="E17" s="29">
        <v>87</v>
      </c>
      <c r="F17" s="29">
        <v>79</v>
      </c>
      <c r="G17" s="29">
        <v>81</v>
      </c>
      <c r="H17" s="29">
        <v>83</v>
      </c>
      <c r="I17" s="26">
        <v>77</v>
      </c>
      <c r="J17" s="29">
        <v>73</v>
      </c>
      <c r="K17" s="8">
        <v>90</v>
      </c>
      <c r="L17" s="38">
        <v>76</v>
      </c>
    </row>
    <row r="18" spans="1:12" ht="12.75">
      <c r="A18" s="8" t="s">
        <v>125</v>
      </c>
      <c r="B18" s="37">
        <v>9</v>
      </c>
      <c r="C18" s="8">
        <v>7</v>
      </c>
      <c r="D18" s="8">
        <v>7</v>
      </c>
      <c r="E18" s="29">
        <v>6</v>
      </c>
      <c r="F18" s="29">
        <v>7</v>
      </c>
      <c r="G18" s="29">
        <v>7</v>
      </c>
      <c r="H18" s="29">
        <v>8</v>
      </c>
      <c r="I18" s="26">
        <v>7</v>
      </c>
      <c r="J18" s="8">
        <v>10</v>
      </c>
      <c r="K18" s="8">
        <v>8</v>
      </c>
      <c r="L18" s="38">
        <v>10</v>
      </c>
    </row>
    <row r="19" spans="1:12" ht="12.75">
      <c r="A19" s="8"/>
      <c r="B19" s="37"/>
      <c r="C19" s="8"/>
      <c r="D19" s="8"/>
      <c r="E19" s="29"/>
      <c r="F19" s="29"/>
      <c r="G19" s="29"/>
      <c r="H19" s="29"/>
      <c r="I19" s="26"/>
      <c r="J19" s="8"/>
      <c r="K19" s="8"/>
      <c r="L19" s="38"/>
    </row>
    <row r="20" spans="1:12" ht="12.75">
      <c r="A20" s="8" t="s">
        <v>17</v>
      </c>
      <c r="B20" s="37"/>
      <c r="C20" s="8"/>
      <c r="D20" s="8"/>
      <c r="E20" s="29"/>
      <c r="F20" s="29"/>
      <c r="G20" s="29"/>
      <c r="H20" s="29"/>
      <c r="I20" s="26"/>
      <c r="J20" s="8"/>
      <c r="K20" s="8"/>
      <c r="L20" s="38"/>
    </row>
    <row r="21" spans="1:12" ht="12.75">
      <c r="A21" s="8" t="s">
        <v>118</v>
      </c>
      <c r="B21" s="37">
        <v>73</v>
      </c>
      <c r="C21" s="8">
        <v>71</v>
      </c>
      <c r="D21" s="8">
        <v>60</v>
      </c>
      <c r="E21" s="29">
        <v>67</v>
      </c>
      <c r="F21" s="29">
        <v>69</v>
      </c>
      <c r="G21" s="29">
        <v>73</v>
      </c>
      <c r="H21" s="29">
        <v>76</v>
      </c>
      <c r="I21" s="26">
        <v>80</v>
      </c>
      <c r="J21" s="29">
        <v>87</v>
      </c>
      <c r="K21" s="8">
        <v>83</v>
      </c>
      <c r="L21" s="38">
        <v>89</v>
      </c>
    </row>
    <row r="22" spans="1:12" ht="12.75">
      <c r="A22" s="8" t="s">
        <v>125</v>
      </c>
      <c r="B22" s="37">
        <v>6</v>
      </c>
      <c r="C22" s="8">
        <v>5</v>
      </c>
      <c r="D22" s="8">
        <v>11</v>
      </c>
      <c r="E22" s="29">
        <v>8</v>
      </c>
      <c r="F22" s="29">
        <v>5</v>
      </c>
      <c r="G22" s="29">
        <v>4</v>
      </c>
      <c r="H22" s="29">
        <v>7</v>
      </c>
      <c r="I22" s="26">
        <v>7</v>
      </c>
      <c r="J22" s="29">
        <v>6</v>
      </c>
      <c r="K22" s="8">
        <v>8</v>
      </c>
      <c r="L22" s="38">
        <v>4</v>
      </c>
    </row>
    <row r="23" spans="1:12" ht="12.75">
      <c r="A23" s="8"/>
      <c r="B23" s="37"/>
      <c r="C23" s="8"/>
      <c r="D23" s="8"/>
      <c r="E23" s="29"/>
      <c r="F23" s="29"/>
      <c r="G23" s="29"/>
      <c r="H23" s="29"/>
      <c r="I23" s="26"/>
      <c r="J23" s="8"/>
      <c r="K23" s="8"/>
      <c r="L23" s="38"/>
    </row>
    <row r="24" spans="1:12" ht="12.75">
      <c r="A24" s="8" t="s">
        <v>126</v>
      </c>
      <c r="B24" s="37"/>
      <c r="C24" s="8"/>
      <c r="D24" s="8"/>
      <c r="E24" s="29"/>
      <c r="F24" s="29"/>
      <c r="G24" s="29"/>
      <c r="H24" s="29"/>
      <c r="I24" s="26"/>
      <c r="J24" s="8"/>
      <c r="K24" s="8"/>
      <c r="L24" s="38"/>
    </row>
    <row r="25" spans="1:12" ht="12.75">
      <c r="A25" s="8" t="s">
        <v>131</v>
      </c>
      <c r="B25" s="37">
        <v>75</v>
      </c>
      <c r="C25" s="8">
        <v>73</v>
      </c>
      <c r="D25" s="8">
        <v>73</v>
      </c>
      <c r="E25" s="29">
        <v>81</v>
      </c>
      <c r="F25" s="29">
        <v>111</v>
      </c>
      <c r="G25" s="29">
        <v>118</v>
      </c>
      <c r="H25" s="29">
        <v>85</v>
      </c>
      <c r="I25" s="26">
        <v>79</v>
      </c>
      <c r="J25" s="29">
        <v>82</v>
      </c>
      <c r="K25" s="8">
        <v>74</v>
      </c>
      <c r="L25" s="38">
        <v>71</v>
      </c>
    </row>
    <row r="26" spans="1:12" ht="12.75">
      <c r="A26" s="8"/>
      <c r="B26" s="37"/>
      <c r="C26" s="8"/>
      <c r="D26" s="8"/>
      <c r="E26" s="29"/>
      <c r="F26" s="29"/>
      <c r="G26" s="29"/>
      <c r="H26" s="29"/>
      <c r="I26" s="26"/>
      <c r="J26" s="8"/>
      <c r="K26" s="8"/>
      <c r="L26" s="38"/>
    </row>
    <row r="27" spans="1:12" ht="12.75">
      <c r="A27" s="8" t="s">
        <v>14</v>
      </c>
      <c r="B27" s="37"/>
      <c r="C27" s="8"/>
      <c r="D27" s="8"/>
      <c r="E27" s="29"/>
      <c r="F27" s="29"/>
      <c r="G27" s="29"/>
      <c r="H27" s="29"/>
      <c r="I27" s="26"/>
      <c r="J27" s="8"/>
      <c r="K27" s="8"/>
      <c r="L27" s="38"/>
    </row>
    <row r="28" spans="1:12" ht="12.75">
      <c r="A28" s="8" t="s">
        <v>16</v>
      </c>
      <c r="B28" s="37">
        <v>70</v>
      </c>
      <c r="C28" s="8">
        <v>61</v>
      </c>
      <c r="D28" s="8">
        <v>69</v>
      </c>
      <c r="E28" s="29">
        <v>71</v>
      </c>
      <c r="F28" s="29">
        <v>71</v>
      </c>
      <c r="G28" s="29">
        <f>646/7</f>
        <v>92.28571428571429</v>
      </c>
      <c r="H28" s="29">
        <f>654/7</f>
        <v>93.42857142857143</v>
      </c>
      <c r="I28" s="26">
        <v>95</v>
      </c>
      <c r="J28" s="55">
        <f>451/7</f>
        <v>64.42857142857143</v>
      </c>
      <c r="K28" s="8">
        <v>60</v>
      </c>
      <c r="L28" s="38">
        <v>51</v>
      </c>
    </row>
    <row r="29" spans="1:12" ht="12.75">
      <c r="A29" s="8" t="s">
        <v>15</v>
      </c>
      <c r="B29" s="212">
        <v>61</v>
      </c>
      <c r="C29" s="111">
        <v>54</v>
      </c>
      <c r="D29" s="111">
        <v>68</v>
      </c>
      <c r="E29" s="39">
        <v>46</v>
      </c>
      <c r="F29" s="39">
        <v>40</v>
      </c>
      <c r="G29" s="39">
        <f>777/7</f>
        <v>111</v>
      </c>
      <c r="H29" s="39">
        <v>76</v>
      </c>
      <c r="I29" s="213">
        <v>61</v>
      </c>
      <c r="J29" s="111">
        <f>350/7</f>
        <v>50</v>
      </c>
      <c r="K29" s="111">
        <v>37</v>
      </c>
      <c r="L29" s="112">
        <v>32</v>
      </c>
    </row>
    <row r="30" spans="1:12" ht="12.75" customHeight="1">
      <c r="A30" s="229" t="s">
        <v>88</v>
      </c>
      <c r="B30" s="263" t="s">
        <v>128</v>
      </c>
      <c r="C30" s="263"/>
      <c r="D30" s="263"/>
      <c r="E30" s="263"/>
      <c r="F30" s="263"/>
      <c r="G30" s="263"/>
      <c r="H30" s="263"/>
      <c r="I30" s="263"/>
      <c r="J30" s="263"/>
      <c r="K30" s="263"/>
      <c r="L30" s="263"/>
    </row>
    <row r="31" spans="1:12" ht="36" customHeight="1">
      <c r="A31" s="229" t="s">
        <v>115</v>
      </c>
      <c r="B31" s="234" t="s">
        <v>134</v>
      </c>
      <c r="C31" s="234"/>
      <c r="D31" s="234"/>
      <c r="E31" s="234"/>
      <c r="F31" s="234"/>
      <c r="G31" s="234"/>
      <c r="H31" s="234"/>
      <c r="I31" s="234"/>
      <c r="J31" s="234"/>
      <c r="K31" s="234"/>
      <c r="L31" s="234"/>
    </row>
    <row r="32" spans="1:12" ht="12.75">
      <c r="A32" s="223" t="s">
        <v>132</v>
      </c>
      <c r="B32" s="237" t="s">
        <v>129</v>
      </c>
      <c r="C32" s="237"/>
      <c r="D32" s="237"/>
      <c r="E32" s="237"/>
      <c r="F32" s="237"/>
      <c r="G32" s="237"/>
      <c r="H32" s="237"/>
      <c r="I32" s="237"/>
      <c r="J32" s="237"/>
      <c r="K32" s="237"/>
      <c r="L32" s="237"/>
    </row>
    <row r="33" spans="1:12" ht="12.75">
      <c r="A33" s="223" t="s">
        <v>133</v>
      </c>
      <c r="B33" s="237" t="s">
        <v>130</v>
      </c>
      <c r="C33" s="237"/>
      <c r="D33" s="237"/>
      <c r="E33" s="237"/>
      <c r="F33" s="237"/>
      <c r="G33" s="237"/>
      <c r="H33" s="237"/>
      <c r="I33" s="237"/>
      <c r="J33" s="237"/>
      <c r="K33" s="237"/>
      <c r="L33" s="237"/>
    </row>
    <row r="34" spans="1:12" ht="12.75">
      <c r="A34" s="262" t="s">
        <v>152</v>
      </c>
      <c r="B34" s="237"/>
      <c r="C34" s="237"/>
      <c r="D34" s="237"/>
      <c r="E34" s="237"/>
      <c r="F34" s="237"/>
      <c r="G34" s="237"/>
      <c r="H34" s="237"/>
      <c r="I34" s="237"/>
      <c r="J34" s="237"/>
      <c r="K34" s="237"/>
      <c r="L34" s="221"/>
    </row>
    <row r="37" spans="1:13" ht="12.75">
      <c r="A37" s="214"/>
      <c r="B37" s="214"/>
      <c r="C37" s="214"/>
      <c r="D37" s="214"/>
      <c r="E37" s="214"/>
      <c r="F37" s="214"/>
      <c r="G37" s="214"/>
      <c r="H37" s="214"/>
      <c r="I37" s="214"/>
      <c r="J37" s="215"/>
      <c r="K37" s="215"/>
      <c r="L37" s="214"/>
      <c r="M37" s="214"/>
    </row>
    <row r="38" spans="1:13" ht="12.75">
      <c r="A38" s="214"/>
      <c r="B38" s="214"/>
      <c r="C38" s="214"/>
      <c r="D38" s="214"/>
      <c r="E38" s="214"/>
      <c r="F38" s="214"/>
      <c r="G38" s="214"/>
      <c r="H38" s="214"/>
      <c r="I38" s="214"/>
      <c r="J38" s="215"/>
      <c r="K38" s="215"/>
      <c r="L38" s="214"/>
      <c r="M38" s="214"/>
    </row>
    <row r="39" spans="1:13" ht="12.75">
      <c r="A39" s="214"/>
      <c r="B39" s="214"/>
      <c r="C39" s="214"/>
      <c r="D39" s="214"/>
      <c r="E39" s="214"/>
      <c r="F39" s="214"/>
      <c r="G39" s="214"/>
      <c r="H39" s="214"/>
      <c r="I39" s="214"/>
      <c r="J39" s="215"/>
      <c r="K39" s="215"/>
      <c r="L39" s="214"/>
      <c r="M39" s="214"/>
    </row>
  </sheetData>
  <sheetProtection/>
  <mergeCells count="6">
    <mergeCell ref="B31:L31"/>
    <mergeCell ref="A34:K34"/>
    <mergeCell ref="B30:L30"/>
    <mergeCell ref="B32:L32"/>
    <mergeCell ref="B33:L33"/>
    <mergeCell ref="B3:L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Heer - de Lange, mevr. mr. drs. N.E. de</cp:lastModifiedBy>
  <cp:lastPrinted>2012-10-22T12:16:01Z</cp:lastPrinted>
  <dcterms:created xsi:type="dcterms:W3CDTF">1996-11-27T13:48:17Z</dcterms:created>
  <dcterms:modified xsi:type="dcterms:W3CDTF">2013-12-19T12:24:30Z</dcterms:modified>
  <cp:category/>
  <cp:version/>
  <cp:contentType/>
  <cp:contentStatus/>
</cp:coreProperties>
</file>