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taat 8.1" sheetId="1" r:id="rId1"/>
    <sheet name="staat_box1" sheetId="2" r:id="rId2"/>
    <sheet name="staat_box2" sheetId="3" r:id="rId3"/>
    <sheet name="tabel 8.1" sheetId="4" r:id="rId4"/>
    <sheet name="tabel 8.2" sheetId="5" r:id="rId5"/>
    <sheet name="tabel 8.3" sheetId="6" r:id="rId6"/>
    <sheet name="tabel 8.4" sheetId="7" r:id="rId7"/>
    <sheet name="tabel 8.5" sheetId="8" r:id="rId8"/>
    <sheet name="tabel 8.6" sheetId="9" r:id="rId9"/>
    <sheet name="tabel 8.7" sheetId="10" r:id="rId10"/>
    <sheet name="tabel 8.8" sheetId="11" r:id="rId11"/>
    <sheet name="tabel 8.9" sheetId="12" r:id="rId12"/>
  </sheets>
  <externalReferences>
    <externalReference r:id="rId15"/>
  </externalReferences>
  <definedNames>
    <definedName name="_xlnm.Print_Area" localSheetId="0">'staat 8.1'!$A$1:$F$18</definedName>
    <definedName name="_xlnm.Print_Area" localSheetId="3">'tabel 8.1'!$A$1:$G$27</definedName>
    <definedName name="_xlnm.Print_Area" localSheetId="4">'tabel 8.2'!$A$1:$K$14</definedName>
    <definedName name="_xlnm.Print_Area" localSheetId="5">'tabel 8.3'!$A$1:$G$8</definedName>
    <definedName name="_xlnm.Print_Area" localSheetId="6">'tabel 8.4'!$A$1:$G$39</definedName>
    <definedName name="_xlnm.Print_Area" localSheetId="7">'tabel 8.5'!$A$1:$G$12</definedName>
    <definedName name="_xlnm.Print_Area" localSheetId="8">'tabel 8.6'!$A$1:$G$17</definedName>
    <definedName name="_xlnm.Print_Area" localSheetId="9">'tabel 8.7'!$A$1:$G$10</definedName>
    <definedName name="_xlnm.Print_Area" localSheetId="10">'tabel 8.8'!$A$1:$G$11</definedName>
    <definedName name="_xlnm.Print_Area" localSheetId="11">'tabel 8.9'!$A$1:$G$12</definedName>
  </definedNames>
  <calcPr fullCalcOnLoad="1"/>
</workbook>
</file>

<file path=xl/sharedStrings.xml><?xml version="1.0" encoding="utf-8"?>
<sst xmlns="http://schemas.openxmlformats.org/spreadsheetml/2006/main" count="286" uniqueCount="152">
  <si>
    <t xml:space="preserve">*        </t>
  </si>
  <si>
    <t>Tabel 8.1</t>
  </si>
  <si>
    <t>Overheidsuitgaven aan rechtsbijstand</t>
  </si>
  <si>
    <t xml:space="preserve"> </t>
  </si>
  <si>
    <t>Tabel 8.2</t>
  </si>
  <si>
    <t>.</t>
  </si>
  <si>
    <t>Rechtspraak</t>
  </si>
  <si>
    <t>Raad van State</t>
  </si>
  <si>
    <t>Hoge Raad</t>
  </si>
  <si>
    <t>waarvan:</t>
  </si>
  <si>
    <t>Staat 8.1</t>
  </si>
  <si>
    <t>Civiele rechtspraak</t>
  </si>
  <si>
    <t>Bestuursrechtspraak</t>
  </si>
  <si>
    <t>Totaal</t>
  </si>
  <si>
    <t>Hoge Raad (civiel)</t>
  </si>
  <si>
    <t>Bestuur: hoger beroep (gerechtshoven)</t>
  </si>
  <si>
    <t>Bestuur: hoger beroep (Raad van State)</t>
  </si>
  <si>
    <t>WSNP</t>
  </si>
  <si>
    <t xml:space="preserve">  </t>
  </si>
  <si>
    <t>Tabel 8.3</t>
  </si>
  <si>
    <t>Rechtshulpverleners die gesubsidieerde rechtsbijstand verlenen</t>
  </si>
  <si>
    <t xml:space="preserve">waarvan </t>
  </si>
  <si>
    <t>*</t>
  </si>
  <si>
    <t>**</t>
  </si>
  <si>
    <t>Inclusief strafrechtspraak.</t>
  </si>
  <si>
    <t>Civiele en bestuursrechtspraak</t>
  </si>
  <si>
    <t>Tabel 8.9</t>
  </si>
  <si>
    <t>Het Juridisch Loket</t>
  </si>
  <si>
    <t>Tabel 8.4</t>
  </si>
  <si>
    <t>Overheidsuitgaven aan rechtspraak</t>
  </si>
  <si>
    <t>Inclusief strafzaken.</t>
  </si>
  <si>
    <t xml:space="preserve">Raad van State </t>
  </si>
  <si>
    <t>Tabel 8.5</t>
  </si>
  <si>
    <t>Tabel 8.6</t>
  </si>
  <si>
    <t>Tabel 8.7</t>
  </si>
  <si>
    <t>Overheidsuitgaven aan rechtspraak per eenheid product</t>
  </si>
  <si>
    <t>Tabel 8.8</t>
  </si>
  <si>
    <t>Rechtsbijstand</t>
  </si>
  <si>
    <t>Toevoegingen civiel</t>
  </si>
  <si>
    <t>Toevoegingen bestuur</t>
  </si>
  <si>
    <t>Civiele rechtspraak in eerste aanleg</t>
  </si>
  <si>
    <t>Bestuursrechtspraak in eerste aanleg</t>
  </si>
  <si>
    <t>Overheidsuitgaven aan rechtspraak in eerste aanleg (rechtbanken)</t>
  </si>
  <si>
    <t>Overheidsuitgaven aan rechtspraak in hoger beroep</t>
  </si>
  <si>
    <t>Civiel: rechtbanken</t>
  </si>
  <si>
    <t>Civiel: gerechtshoven</t>
  </si>
  <si>
    <t>Bestuur: rechtbanken</t>
  </si>
  <si>
    <t>Bestuur: gerechtshoven</t>
  </si>
  <si>
    <t>Bestuur: bijzondere colleges*</t>
  </si>
  <si>
    <t>Totaal **</t>
  </si>
  <si>
    <t>Hoge Raad (bestuur)</t>
  </si>
  <si>
    <t>(mln euro)</t>
  </si>
  <si>
    <t>(index 2005=100)</t>
  </si>
  <si>
    <t>Exclusief griffierechten Raad van State.</t>
  </si>
  <si>
    <t>Betaalde griffierechten***</t>
  </si>
  <si>
    <t>***</t>
  </si>
  <si>
    <t>Civiel: hoger beroep (gerechtshoven)</t>
  </si>
  <si>
    <t>Bestuur: hoger beroep (bijzondere colleges*)</t>
  </si>
  <si>
    <t>Overheidsuitgaven aan rechtspraak in cassatie (Hoge Raad)</t>
  </si>
  <si>
    <t xml:space="preserve">(voltijdequivalenten) </t>
  </si>
  <si>
    <t>Personeelssterkte *</t>
  </si>
  <si>
    <t>Totaal*</t>
  </si>
  <si>
    <t>Kerncijfers overheidsuitgaven rechtsbijstand en rechtspraak, 2010</t>
  </si>
  <si>
    <t>Eigen bijdragen Wet op de Rechtsbijstand -civiel en bestuur</t>
  </si>
  <si>
    <t>Civiel en bestuur</t>
  </si>
  <si>
    <t>(mln euro, prijzen 2005)</t>
  </si>
  <si>
    <t>Rechtsbijstand, productie en overheidsuitgaven per eenheid product</t>
  </si>
  <si>
    <t>(uitgaven per eenheid product, index 2005=100)</t>
  </si>
  <si>
    <t>Betreft vastgestelde toevoegingen. Cijfer 2010 geschat o.b.v. groei in afgegeven toevoegingen.</t>
  </si>
  <si>
    <t>Het Juridisch Loket*</t>
  </si>
  <si>
    <t>Toevoegingen civiel**</t>
  </si>
  <si>
    <t>Toevoegingen bestuur**</t>
  </si>
  <si>
    <t>Betreft klantcontacten.</t>
  </si>
  <si>
    <t>w.o.</t>
  </si>
  <si>
    <t>Civiel</t>
  </si>
  <si>
    <t>Bestuur</t>
  </si>
  <si>
    <t>(mln euro, nominaal)</t>
  </si>
  <si>
    <t>(mln euro, prijzen van 2005)</t>
  </si>
  <si>
    <t>toevoegingen</t>
  </si>
  <si>
    <t>uitvoering</t>
  </si>
  <si>
    <t>overig</t>
  </si>
  <si>
    <t>rechtbanken</t>
  </si>
  <si>
    <t>gerechthoven</t>
  </si>
  <si>
    <t>bijzondere colleges</t>
  </si>
  <si>
    <t>Exclusief strafrecht.</t>
  </si>
  <si>
    <t>Inclusief strafrecht.</t>
  </si>
  <si>
    <t>advocaten</t>
  </si>
  <si>
    <t>mediators</t>
  </si>
  <si>
    <t>gerechtshoven</t>
  </si>
  <si>
    <t>bijzondere colleges**</t>
  </si>
  <si>
    <t>civiel</t>
  </si>
  <si>
    <t>bestuur</t>
  </si>
  <si>
    <t>Uitgaven</t>
  </si>
  <si>
    <t>(euro)</t>
  </si>
  <si>
    <t xml:space="preserve">  milieu</t>
  </si>
  <si>
    <t xml:space="preserve">  faillissementen</t>
  </si>
  <si>
    <t xml:space="preserve">  erfrecht</t>
  </si>
  <si>
    <t xml:space="preserve">  goederen</t>
  </si>
  <si>
    <t xml:space="preserve">  personen- en familie</t>
  </si>
  <si>
    <t xml:space="preserve">  huur</t>
  </si>
  <si>
    <t xml:space="preserve">  wonen</t>
  </si>
  <si>
    <t xml:space="preserve">  overig civiel recht</t>
  </si>
  <si>
    <t xml:space="preserve">  ambtenaren</t>
  </si>
  <si>
    <t xml:space="preserve">  asiel</t>
  </si>
  <si>
    <t xml:space="preserve">  vreemdelingen</t>
  </si>
  <si>
    <t xml:space="preserve">  algemeen bestuursrecht</t>
  </si>
  <si>
    <t xml:space="preserve">  sociale voorzieningen</t>
  </si>
  <si>
    <t xml:space="preserve">  sociale verzekeringen</t>
  </si>
  <si>
    <t xml:space="preserve">  belasting</t>
  </si>
  <si>
    <t>Gemiddelde uitgaven</t>
  </si>
  <si>
    <t>Rechtbank</t>
  </si>
  <si>
    <t>sector kanton</t>
  </si>
  <si>
    <t xml:space="preserve">  handelszaak op tegenspraak zonder enquête/descente</t>
  </si>
  <si>
    <t xml:space="preserve">  handelszaak op tegenspraak met enquête/descente</t>
  </si>
  <si>
    <t xml:space="preserve">  handelszaak op tegenspraak</t>
  </si>
  <si>
    <t xml:space="preserve">  familiezaak</t>
  </si>
  <si>
    <t>sector civiel</t>
  </si>
  <si>
    <t xml:space="preserve">  handelszaak bij verstek</t>
  </si>
  <si>
    <t xml:space="preserve">  echtscheidingszaak</t>
  </si>
  <si>
    <t>sector bestuur</t>
  </si>
  <si>
    <t xml:space="preserve">  voorlopige voorziening**</t>
  </si>
  <si>
    <t xml:space="preserve">  bodemzaak sociale verzekering**</t>
  </si>
  <si>
    <t xml:space="preserve">  bodemzaak bouw, ruimtelijke ordening etc.**</t>
  </si>
  <si>
    <t xml:space="preserve">  reguliere bodemzaak meervoudige kamer</t>
  </si>
  <si>
    <t xml:space="preserve">  asielzaak</t>
  </si>
  <si>
    <t xml:space="preserve">  bodemzaak belasting***</t>
  </si>
  <si>
    <t>Gerechtshof</t>
  </si>
  <si>
    <t xml:space="preserve">  belastingzaak</t>
  </si>
  <si>
    <t>Centrale Raad van Beroep</t>
  </si>
  <si>
    <t xml:space="preserve">  voorlopige voorziening</t>
  </si>
  <si>
    <t xml:space="preserve">  bodemzaak</t>
  </si>
  <si>
    <t>Gemiddelde gerealiseerde uitgaven voor een aantal typen rechtszaken, 2010</t>
  </si>
  <si>
    <t>(staat 8.3)</t>
  </si>
  <si>
    <t>(staat 8.2)</t>
  </si>
  <si>
    <t>Bron: Begrotingen en Jaarverslagen; bewerking Raad voor de rechtspraak</t>
  </si>
  <si>
    <t>Bron: Jaarverslagen Raad voor de Rechtsbijstand (bewerking Raad voor de rechtspraak)</t>
  </si>
  <si>
    <t>Bron: Monitor gesubsidieerde rechtsbijstand (Raad voor de Rechtsbijstand) en Monitor rechtsbijstand en geschiloplossing (WODC); bewerking Raad voor de rechtspraak</t>
  </si>
  <si>
    <t xml:space="preserve">Bron: Monitor gesubsidieerde rechtsbijstand (Raad voor Rechstbijstand) </t>
  </si>
  <si>
    <t>Bron: Raad voor de rechtspraak</t>
  </si>
  <si>
    <t>Gemiddelde overheidsuitgaven per toevoeging naar rechtsgebied, 2010*</t>
  </si>
  <si>
    <t>het Juridisch Loket (HJL)</t>
  </si>
  <si>
    <t>toevoegingen civiel</t>
  </si>
  <si>
    <t>toevoegingen bestuur</t>
  </si>
  <si>
    <t>(abs., x 1.000)</t>
  </si>
  <si>
    <t xml:space="preserve">(abs.) </t>
  </si>
  <si>
    <t>Totaal rechtspraak*</t>
  </si>
  <si>
    <t>rechtbanken, gerechtshoven en bijzondere colleges*</t>
  </si>
  <si>
    <t>Hoge Raad*</t>
  </si>
  <si>
    <t>Centrale Raad van Beroep en College van Beroep voor het bedrijfsleven.</t>
  </si>
  <si>
    <t>Bron: Raad voor de rechtspraak, jaarverslagen en interne informatie, Rijksbegrotingen Ministerie van Veiligheid en Justitie, jaarverslagen Raad van State (bewerking Raad voor de rechtspraak)</t>
  </si>
  <si>
    <t xml:space="preserve">Bron: Jaarverslagen  en werklastmeting Raad voor de rechtspraak </t>
  </si>
  <si>
    <t>Betreft alleen rechtbanken, gerechtshoven, Centrale Raad van Beroep en College van Beroep voor het bedrijfsleven. Inclusief Raad voor de rechtspraak/BISTRO. Exclusief ICTRO/SSR.</t>
  </si>
</sst>
</file>

<file path=xl/styles.xml><?xml version="1.0" encoding="utf-8"?>
<styleSheet xmlns="http://schemas.openxmlformats.org/spreadsheetml/2006/main">
  <numFmts count="3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#,##0.0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[$€-2]\ #.##000_);[Red]\([$€-2]\ #.##000\)"/>
    <numFmt numFmtId="183" formatCode="0.0"/>
    <numFmt numFmtId="184" formatCode="0.000"/>
    <numFmt numFmtId="185" formatCode="0.0000000"/>
    <numFmt numFmtId="186" formatCode="0.000000"/>
    <numFmt numFmtId="187" formatCode="0.00000"/>
    <numFmt numFmtId="188" formatCode="0.0000"/>
  </numFmts>
  <fonts count="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9"/>
      <name val="Verdana"/>
      <family val="2"/>
    </font>
    <font>
      <sz val="9"/>
      <color indexed="8"/>
      <name val="Utopia"/>
      <family val="0"/>
    </font>
    <font>
      <i/>
      <sz val="9"/>
      <color indexed="8"/>
      <name val="Utopia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178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178" fontId="1" fillId="0" borderId="1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78" fontId="1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178" fontId="0" fillId="0" borderId="0" xfId="0" applyNumberFormat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178" fontId="0" fillId="0" borderId="0" xfId="0" applyNumberFormat="1" applyAlignment="1">
      <alignment horizontal="left"/>
    </xf>
    <xf numFmtId="18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9" fontId="0" fillId="0" borderId="0" xfId="0" applyNumberFormat="1" applyAlignment="1">
      <alignment/>
    </xf>
    <xf numFmtId="183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left"/>
    </xf>
    <xf numFmtId="183" fontId="1" fillId="0" borderId="1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83" fontId="1" fillId="0" borderId="2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4" xfId="0" applyNumberFormat="1" applyFont="1" applyBorder="1" applyAlignment="1">
      <alignment/>
    </xf>
    <xf numFmtId="183" fontId="1" fillId="0" borderId="5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83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83" fontId="2" fillId="0" borderId="0" xfId="0" applyNumberFormat="1" applyFont="1" applyBorder="1" applyAlignment="1">
      <alignment/>
    </xf>
    <xf numFmtId="183" fontId="1" fillId="0" borderId="1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83" fontId="1" fillId="0" borderId="2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4" xfId="0" applyNumberFormat="1" applyFont="1" applyBorder="1" applyAlignment="1">
      <alignment/>
    </xf>
    <xf numFmtId="183" fontId="1" fillId="0" borderId="5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83" fontId="1" fillId="0" borderId="1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 horizontal="right"/>
    </xf>
    <xf numFmtId="183" fontId="1" fillId="0" borderId="2" xfId="0" applyNumberFormat="1" applyFont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6" xfId="0" applyNumberFormat="1" applyFont="1" applyBorder="1" applyAlignment="1">
      <alignment/>
    </xf>
    <xf numFmtId="183" fontId="1" fillId="0" borderId="7" xfId="0" applyNumberFormat="1" applyFont="1" applyBorder="1" applyAlignment="1">
      <alignment/>
    </xf>
    <xf numFmtId="183" fontId="1" fillId="0" borderId="8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3" fontId="1" fillId="0" borderId="9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83" fontId="1" fillId="0" borderId="9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83" fontId="1" fillId="0" borderId="6" xfId="0" applyNumberFormat="1" applyFont="1" applyBorder="1" applyAlignment="1">
      <alignment/>
    </xf>
    <xf numFmtId="183" fontId="1" fillId="0" borderId="7" xfId="0" applyNumberFormat="1" applyFont="1" applyBorder="1" applyAlignment="1">
      <alignment/>
    </xf>
    <xf numFmtId="183" fontId="1" fillId="0" borderId="8" xfId="0" applyNumberFormat="1" applyFont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horizontal="right" vertical="top"/>
    </xf>
    <xf numFmtId="3" fontId="7" fillId="0" borderId="14" xfId="0" applyNumberFormat="1" applyFont="1" applyFill="1" applyBorder="1" applyAlignment="1">
      <alignment horizontal="right" vertical="top"/>
    </xf>
    <xf numFmtId="0" fontId="7" fillId="0" borderId="14" xfId="0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3" fontId="7" fillId="0" borderId="15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183" fontId="2" fillId="0" borderId="0" xfId="0" applyNumberFormat="1" applyFont="1" applyBorder="1" applyAlignment="1">
      <alignment horizontal="left" vertical="top" wrapText="1"/>
    </xf>
    <xf numFmtId="183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indent="2"/>
    </xf>
    <xf numFmtId="0" fontId="1" fillId="0" borderId="0" xfId="0" applyFont="1" applyFill="1" applyBorder="1" applyAlignment="1">
      <alignment horizontal="left" indent="2"/>
    </xf>
    <xf numFmtId="178" fontId="1" fillId="0" borderId="9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htsbijstand-begroting-totaal-1109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1">
        <row r="227">
          <cell r="G227">
            <v>429284.7</v>
          </cell>
          <cell r="H227">
            <v>439987.9999999999</v>
          </cell>
          <cell r="I227">
            <v>439248.30000000005</v>
          </cell>
          <cell r="J227">
            <v>461801.1</v>
          </cell>
          <cell r="K227">
            <v>489561.6</v>
          </cell>
          <cell r="L227">
            <v>503335</v>
          </cell>
        </row>
        <row r="268">
          <cell r="G268">
            <v>429284.7</v>
          </cell>
          <cell r="H268">
            <v>435979.9006957304</v>
          </cell>
          <cell r="I268">
            <v>426515.52850206016</v>
          </cell>
          <cell r="J268">
            <v>434911.58254602546</v>
          </cell>
          <cell r="K268">
            <v>445991.946767291</v>
          </cell>
          <cell r="L268">
            <v>447792.53082254325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140625" style="0" bestFit="1" customWidth="1"/>
    <col min="2" max="4" width="12.7109375" style="0" customWidth="1"/>
  </cols>
  <sheetData>
    <row r="1" spans="1:6" ht="12.75">
      <c r="A1" s="1" t="s">
        <v>10</v>
      </c>
      <c r="B1" s="2" t="s">
        <v>62</v>
      </c>
      <c r="C1" s="2"/>
      <c r="D1" s="2"/>
      <c r="E1" s="2"/>
      <c r="F1" s="2"/>
    </row>
    <row r="2" spans="1:4" ht="12.75">
      <c r="A2" s="1"/>
      <c r="B2" s="88" t="s">
        <v>61</v>
      </c>
      <c r="C2" s="89" t="s">
        <v>90</v>
      </c>
      <c r="D2" s="90" t="s">
        <v>91</v>
      </c>
    </row>
    <row r="3" spans="1:4" ht="12.75">
      <c r="A3" s="1"/>
      <c r="B3" s="127" t="s">
        <v>51</v>
      </c>
      <c r="C3" s="128"/>
      <c r="D3" s="129"/>
    </row>
    <row r="4" spans="1:5" ht="12.75">
      <c r="A4" s="3" t="s">
        <v>37</v>
      </c>
      <c r="B4" s="15">
        <v>295.82719556925554</v>
      </c>
      <c r="C4" s="16">
        <f>SUM(C5:C9)</f>
        <v>196.95468878760252</v>
      </c>
      <c r="D4" s="17">
        <v>99</v>
      </c>
      <c r="E4" t="s">
        <v>3</v>
      </c>
    </row>
    <row r="5" spans="1:4" ht="12.75">
      <c r="A5" s="7" t="s">
        <v>27</v>
      </c>
      <c r="B5" s="15">
        <v>21.4</v>
      </c>
      <c r="C5" s="16">
        <v>18</v>
      </c>
      <c r="D5" s="17">
        <v>3.3</v>
      </c>
    </row>
    <row r="6" spans="1:4" ht="12.75">
      <c r="A6" s="7" t="s">
        <v>78</v>
      </c>
      <c r="B6" s="15">
        <v>230.13119999999998</v>
      </c>
      <c r="C6" s="18">
        <v>144.85468878760253</v>
      </c>
      <c r="D6" s="19">
        <v>85.3</v>
      </c>
    </row>
    <row r="7" spans="1:4" ht="12.75">
      <c r="A7" s="7" t="s">
        <v>17</v>
      </c>
      <c r="B7" s="15">
        <v>14.1358</v>
      </c>
      <c r="C7" s="18">
        <v>14</v>
      </c>
      <c r="D7" s="19" t="s">
        <v>3</v>
      </c>
    </row>
    <row r="8" spans="1:4" ht="12.75">
      <c r="A8" s="11" t="s">
        <v>79</v>
      </c>
      <c r="B8" s="15">
        <v>16.657621583127337</v>
      </c>
      <c r="C8" s="18">
        <v>11.1</v>
      </c>
      <c r="D8" s="19">
        <v>5.6</v>
      </c>
    </row>
    <row r="9" spans="1:4" ht="12.75">
      <c r="A9" s="11" t="s">
        <v>80</v>
      </c>
      <c r="B9" s="124">
        <v>13</v>
      </c>
      <c r="C9" s="125">
        <v>9</v>
      </c>
      <c r="D9" s="126">
        <v>4</v>
      </c>
    </row>
    <row r="10" spans="1:4" ht="12.75">
      <c r="A10" s="3"/>
      <c r="B10" s="15" t="s">
        <v>3</v>
      </c>
      <c r="C10" s="16"/>
      <c r="D10" s="17"/>
    </row>
    <row r="11" spans="1:7" ht="12.75">
      <c r="A11" s="3" t="s">
        <v>6</v>
      </c>
      <c r="B11" s="15">
        <f aca="true" t="shared" si="0" ref="B11:B16">C11+D11</f>
        <v>752</v>
      </c>
      <c r="C11" s="16">
        <v>478</v>
      </c>
      <c r="D11" s="17">
        <v>274</v>
      </c>
      <c r="E11" t="s">
        <v>3</v>
      </c>
      <c r="F11" t="s">
        <v>18</v>
      </c>
      <c r="G11" s="36" t="s">
        <v>3</v>
      </c>
    </row>
    <row r="12" spans="1:6" ht="12.75">
      <c r="A12" s="7" t="s">
        <v>81</v>
      </c>
      <c r="B12" s="15">
        <v>557</v>
      </c>
      <c r="C12" s="16">
        <v>390</v>
      </c>
      <c r="D12" s="17">
        <v>167.1</v>
      </c>
      <c r="E12" t="s">
        <v>3</v>
      </c>
      <c r="F12" t="s">
        <v>3</v>
      </c>
    </row>
    <row r="13" spans="1:6" ht="12.75">
      <c r="A13" s="7" t="s">
        <v>82</v>
      </c>
      <c r="B13" s="15">
        <f t="shared" si="0"/>
        <v>88.5</v>
      </c>
      <c r="C13" s="16">
        <v>72</v>
      </c>
      <c r="D13" s="17">
        <v>16.5</v>
      </c>
      <c r="E13" t="s">
        <v>3</v>
      </c>
      <c r="F13" t="s">
        <v>3</v>
      </c>
    </row>
    <row r="14" spans="1:5" ht="12.75">
      <c r="A14" s="11" t="s">
        <v>83</v>
      </c>
      <c r="B14" s="15">
        <v>28</v>
      </c>
      <c r="C14" s="16" t="s">
        <v>3</v>
      </c>
      <c r="D14" s="17">
        <v>28</v>
      </c>
      <c r="E14" t="s">
        <v>3</v>
      </c>
    </row>
    <row r="15" spans="1:6" ht="12.75">
      <c r="A15" s="11" t="s">
        <v>7</v>
      </c>
      <c r="B15" s="15">
        <f>D15</f>
        <v>58.9</v>
      </c>
      <c r="C15" s="16" t="s">
        <v>3</v>
      </c>
      <c r="D15" s="17">
        <v>58.9</v>
      </c>
      <c r="E15" t="s">
        <v>3</v>
      </c>
      <c r="F15" t="s">
        <v>3</v>
      </c>
    </row>
    <row r="16" spans="1:5" ht="12.75">
      <c r="A16" s="11" t="s">
        <v>8</v>
      </c>
      <c r="B16" s="21">
        <f t="shared" si="0"/>
        <v>19</v>
      </c>
      <c r="C16" s="22">
        <v>15.1</v>
      </c>
      <c r="D16" s="23">
        <v>3.9</v>
      </c>
      <c r="E16" t="s">
        <v>3</v>
      </c>
    </row>
    <row r="17" spans="1:2" ht="12.75">
      <c r="A17" s="12" t="s">
        <v>22</v>
      </c>
      <c r="B17" s="13" t="s">
        <v>84</v>
      </c>
    </row>
    <row r="18" spans="1:2" ht="12.75">
      <c r="A18" s="13" t="s">
        <v>134</v>
      </c>
      <c r="B18" s="87"/>
    </row>
  </sheetData>
  <mergeCells count="1">
    <mergeCell ref="B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0" customWidth="1"/>
  </cols>
  <sheetData>
    <row r="1" spans="1:7" ht="12.75">
      <c r="A1" s="14" t="s">
        <v>34</v>
      </c>
      <c r="B1" s="2" t="s">
        <v>35</v>
      </c>
      <c r="C1" s="14"/>
      <c r="D1" s="14"/>
      <c r="E1" s="14"/>
      <c r="F1" s="14"/>
      <c r="G1" s="14"/>
    </row>
    <row r="2" spans="1:7" ht="12.75">
      <c r="A2" s="14"/>
      <c r="B2" s="108">
        <v>2005</v>
      </c>
      <c r="C2" s="109">
        <v>2006</v>
      </c>
      <c r="D2" s="109">
        <v>2007</v>
      </c>
      <c r="E2" s="109">
        <v>2008</v>
      </c>
      <c r="F2" s="109">
        <v>2009</v>
      </c>
      <c r="G2" s="110">
        <v>2010</v>
      </c>
    </row>
    <row r="3" spans="1:7" ht="12.75">
      <c r="A3" s="14"/>
      <c r="B3" s="130" t="s">
        <v>52</v>
      </c>
      <c r="C3" s="131"/>
      <c r="D3" s="131"/>
      <c r="E3" s="131"/>
      <c r="F3" s="131"/>
      <c r="G3" s="132"/>
    </row>
    <row r="4" spans="1:7" ht="12.75">
      <c r="A4" s="14" t="s">
        <v>44</v>
      </c>
      <c r="B4" s="62">
        <v>100</v>
      </c>
      <c r="C4" s="63">
        <v>106.36818336898652</v>
      </c>
      <c r="D4" s="63">
        <v>110.95192751685914</v>
      </c>
      <c r="E4" s="63">
        <v>105.0935145766878</v>
      </c>
      <c r="F4" s="63">
        <v>104.14024341502656</v>
      </c>
      <c r="G4" s="64">
        <v>101.61332253056294</v>
      </c>
    </row>
    <row r="5" spans="1:7" ht="12.75">
      <c r="A5" s="14" t="s">
        <v>45</v>
      </c>
      <c r="B5" s="62">
        <v>100</v>
      </c>
      <c r="C5" s="63">
        <v>100.39520981655822</v>
      </c>
      <c r="D5" s="63">
        <v>114.42671342731208</v>
      </c>
      <c r="E5" s="63">
        <v>110.65619351317528</v>
      </c>
      <c r="F5" s="63">
        <v>106.45718833073863</v>
      </c>
      <c r="G5" s="64">
        <v>107.12377293045353</v>
      </c>
    </row>
    <row r="6" spans="1:7" ht="12.75">
      <c r="A6" s="14" t="s">
        <v>46</v>
      </c>
      <c r="B6" s="62">
        <v>100</v>
      </c>
      <c r="C6" s="63">
        <v>99.92459196542679</v>
      </c>
      <c r="D6" s="63">
        <v>98.53879125016792</v>
      </c>
      <c r="E6" s="63">
        <v>98.56002764532273</v>
      </c>
      <c r="F6" s="63">
        <v>100.54944812489376</v>
      </c>
      <c r="G6" s="64">
        <v>96.10732085370338</v>
      </c>
    </row>
    <row r="7" spans="1:7" ht="12.75">
      <c r="A7" s="14" t="s">
        <v>47</v>
      </c>
      <c r="B7" s="62">
        <v>100</v>
      </c>
      <c r="C7" s="63">
        <v>119.28826078572583</v>
      </c>
      <c r="D7" s="63">
        <v>131.9224072708778</v>
      </c>
      <c r="E7" s="63">
        <v>126.39634579950781</v>
      </c>
      <c r="F7" s="63">
        <v>107.0017993713482</v>
      </c>
      <c r="G7" s="64">
        <v>100.29290798308901</v>
      </c>
    </row>
    <row r="8" spans="1:7" ht="12.75">
      <c r="A8" s="14" t="s">
        <v>48</v>
      </c>
      <c r="B8" s="65">
        <v>100</v>
      </c>
      <c r="C8" s="52">
        <v>96.25683104287761</v>
      </c>
      <c r="D8" s="52">
        <v>98.3045029051281</v>
      </c>
      <c r="E8" s="52">
        <v>99.9270317471777</v>
      </c>
      <c r="F8" s="52">
        <v>97.49009325766352</v>
      </c>
      <c r="G8" s="53">
        <v>92.42506021805919</v>
      </c>
    </row>
    <row r="9" spans="1:7" ht="12.75">
      <c r="A9" s="14" t="s">
        <v>22</v>
      </c>
      <c r="B9" s="55" t="s">
        <v>148</v>
      </c>
      <c r="C9" s="14"/>
      <c r="D9" s="14"/>
      <c r="E9" s="14"/>
      <c r="F9" s="14"/>
      <c r="G9" s="14"/>
    </row>
    <row r="10" spans="1:7" ht="12.75">
      <c r="A10" s="13" t="s">
        <v>138</v>
      </c>
      <c r="B10" s="13"/>
      <c r="C10" s="14"/>
      <c r="D10" s="14"/>
      <c r="E10" s="14"/>
      <c r="F10" s="14"/>
      <c r="G10" s="14"/>
    </row>
    <row r="11" spans="2:7" ht="12.75">
      <c r="B11" s="14"/>
      <c r="C11" s="14"/>
      <c r="D11" s="14"/>
      <c r="E11" s="14"/>
      <c r="F11" s="14"/>
      <c r="G11" s="14"/>
    </row>
  </sheetData>
  <mergeCells count="1"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0" customWidth="1"/>
  </cols>
  <sheetData>
    <row r="1" spans="1:7" ht="12.75">
      <c r="A1" s="1" t="s">
        <v>36</v>
      </c>
      <c r="B1" s="27" t="s">
        <v>60</v>
      </c>
      <c r="C1" s="2"/>
      <c r="D1" s="2"/>
      <c r="E1" s="2"/>
      <c r="F1" s="2"/>
      <c r="G1" s="2"/>
    </row>
    <row r="2" spans="1:7" ht="12.75">
      <c r="A2" s="1"/>
      <c r="B2" s="100">
        <v>2005</v>
      </c>
      <c r="C2" s="101">
        <v>2006</v>
      </c>
      <c r="D2" s="101">
        <v>2007</v>
      </c>
      <c r="E2" s="101">
        <v>2008</v>
      </c>
      <c r="F2" s="101">
        <v>2009</v>
      </c>
      <c r="G2" s="102">
        <v>2010</v>
      </c>
    </row>
    <row r="3" spans="1:7" ht="12.75">
      <c r="A3" s="1"/>
      <c r="B3" s="127" t="s">
        <v>59</v>
      </c>
      <c r="C3" s="128"/>
      <c r="D3" s="128"/>
      <c r="E3" s="128"/>
      <c r="F3" s="128"/>
      <c r="G3" s="129"/>
    </row>
    <row r="4" spans="1:7" ht="12.75">
      <c r="A4" s="27" t="s">
        <v>49</v>
      </c>
      <c r="B4" s="146">
        <v>8374.5</v>
      </c>
      <c r="C4" s="147">
        <v>8424.5</v>
      </c>
      <c r="D4" s="147">
        <v>8533</v>
      </c>
      <c r="E4" s="147">
        <v>8683.5</v>
      </c>
      <c r="F4" s="147">
        <v>8832.5</v>
      </c>
      <c r="G4" s="148">
        <v>8917</v>
      </c>
    </row>
    <row r="5" spans="1:7" ht="12.75">
      <c r="A5" s="14" t="s">
        <v>21</v>
      </c>
      <c r="B5" s="30"/>
      <c r="C5" s="31"/>
      <c r="D5" s="31"/>
      <c r="E5" s="31"/>
      <c r="F5" s="31"/>
      <c r="G5" s="32"/>
    </row>
    <row r="6" spans="1:7" ht="12.75">
      <c r="A6" s="74" t="s">
        <v>25</v>
      </c>
      <c r="B6" s="30">
        <v>5691.86852922021</v>
      </c>
      <c r="C6" s="31">
        <v>5780.104494187206</v>
      </c>
      <c r="D6" s="31">
        <v>5875.045188512988</v>
      </c>
      <c r="E6" s="31">
        <v>5894.487960660455</v>
      </c>
      <c r="F6" s="31">
        <v>6085.520925212676</v>
      </c>
      <c r="G6" s="32">
        <v>6267.188830706002</v>
      </c>
    </row>
    <row r="7" spans="1:7" ht="12.75">
      <c r="A7" s="73" t="s">
        <v>11</v>
      </c>
      <c r="B7" s="30">
        <v>3857.634955797675</v>
      </c>
      <c r="C7" s="31">
        <v>3933.338365109834</v>
      </c>
      <c r="D7" s="31">
        <v>3993.9695018222565</v>
      </c>
      <c r="E7" s="31">
        <v>4195.976348339192</v>
      </c>
      <c r="F7" s="31">
        <v>4410.148063031275</v>
      </c>
      <c r="G7" s="32">
        <v>4460.243553291542</v>
      </c>
    </row>
    <row r="8" spans="1:7" ht="12.75">
      <c r="A8" s="73" t="s">
        <v>12</v>
      </c>
      <c r="B8" s="33">
        <v>1834.233573422535</v>
      </c>
      <c r="C8" s="34">
        <v>1846.7661290773724</v>
      </c>
      <c r="D8" s="34">
        <v>1881.0756866907318</v>
      </c>
      <c r="E8" s="34">
        <v>1698.5116123212633</v>
      </c>
      <c r="F8" s="34">
        <v>1675.3728621814005</v>
      </c>
      <c r="G8" s="35">
        <v>1806.9452774144593</v>
      </c>
    </row>
    <row r="9" spans="1:7" ht="35.25" customHeight="1">
      <c r="A9" s="27" t="s">
        <v>22</v>
      </c>
      <c r="B9" s="137" t="s">
        <v>151</v>
      </c>
      <c r="C9" s="137"/>
      <c r="D9" s="137"/>
      <c r="E9" s="137"/>
      <c r="F9" s="137"/>
      <c r="G9" s="137"/>
    </row>
    <row r="10" spans="1:7" ht="12.75">
      <c r="A10" s="27" t="s">
        <v>23</v>
      </c>
      <c r="B10" s="29" t="s">
        <v>24</v>
      </c>
      <c r="C10" s="28"/>
      <c r="D10" s="28"/>
      <c r="E10" s="28"/>
      <c r="F10" s="28"/>
      <c r="G10" s="28"/>
    </row>
    <row r="11" spans="1:2" ht="12.75">
      <c r="A11" s="12" t="s">
        <v>150</v>
      </c>
      <c r="B11" s="13"/>
    </row>
  </sheetData>
  <mergeCells count="2">
    <mergeCell ref="B3:G3"/>
    <mergeCell ref="B9:G9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9.57421875" style="0" bestFit="1" customWidth="1"/>
    <col min="3" max="7" width="10.57421875" style="0" bestFit="1" customWidth="1"/>
  </cols>
  <sheetData>
    <row r="1" spans="1:7" ht="12.75">
      <c r="A1" s="14" t="s">
        <v>26</v>
      </c>
      <c r="B1" s="2" t="s">
        <v>58</v>
      </c>
      <c r="C1" s="14"/>
      <c r="D1" s="14"/>
      <c r="E1" s="14"/>
      <c r="F1" s="14"/>
      <c r="G1" s="14"/>
    </row>
    <row r="2" spans="1:7" ht="12.75">
      <c r="A2" s="14"/>
      <c r="B2" s="108">
        <v>2005</v>
      </c>
      <c r="C2" s="109">
        <v>2006</v>
      </c>
      <c r="D2" s="109">
        <v>2007</v>
      </c>
      <c r="E2" s="109">
        <v>2008</v>
      </c>
      <c r="F2" s="109">
        <v>2009</v>
      </c>
      <c r="G2" s="110">
        <v>2010</v>
      </c>
    </row>
    <row r="3" spans="1:7" ht="12.75">
      <c r="A3" s="14"/>
      <c r="B3" s="130" t="s">
        <v>76</v>
      </c>
      <c r="C3" s="131"/>
      <c r="D3" s="131"/>
      <c r="E3" s="131"/>
      <c r="F3" s="131"/>
      <c r="G3" s="132"/>
    </row>
    <row r="4" spans="1:7" ht="12.75">
      <c r="A4" s="14" t="s">
        <v>13</v>
      </c>
      <c r="B4" s="111">
        <f aca="true" t="shared" si="0" ref="B4:G4">SUM(B5:B6)</f>
        <v>9.600432206956615</v>
      </c>
      <c r="C4" s="112">
        <f t="shared" si="0"/>
        <v>13.96429803200871</v>
      </c>
      <c r="D4" s="112">
        <f t="shared" si="0"/>
        <v>15.177812754707102</v>
      </c>
      <c r="E4" s="112">
        <f t="shared" si="0"/>
        <v>17.029651515120495</v>
      </c>
      <c r="F4" s="112">
        <f t="shared" si="0"/>
        <v>17.649678068362913</v>
      </c>
      <c r="G4" s="113">
        <f t="shared" si="0"/>
        <v>19.038147144453923</v>
      </c>
    </row>
    <row r="5" spans="1:7" ht="12.75">
      <c r="A5" s="50" t="s">
        <v>14</v>
      </c>
      <c r="B5" s="39">
        <v>7.006587936229021</v>
      </c>
      <c r="C5" s="40">
        <v>11.13952694231039</v>
      </c>
      <c r="D5" s="40">
        <v>12.631357880659875</v>
      </c>
      <c r="E5" s="40">
        <v>14.39705037771878</v>
      </c>
      <c r="F5" s="40">
        <v>14.332756324189958</v>
      </c>
      <c r="G5" s="41">
        <v>15.113332100647376</v>
      </c>
    </row>
    <row r="6" spans="1:7" ht="12.75">
      <c r="A6" s="50" t="s">
        <v>50</v>
      </c>
      <c r="B6" s="39">
        <v>2.593844270727594</v>
      </c>
      <c r="C6" s="40">
        <v>2.82477108969832</v>
      </c>
      <c r="D6" s="40">
        <v>2.5464548740472264</v>
      </c>
      <c r="E6" s="40">
        <v>2.632601137401714</v>
      </c>
      <c r="F6" s="40">
        <v>3.316921744172955</v>
      </c>
      <c r="G6" s="41">
        <v>3.9248150438065466</v>
      </c>
    </row>
    <row r="7" spans="1:7" ht="12.75">
      <c r="A7" s="14"/>
      <c r="B7" s="39"/>
      <c r="C7" s="40"/>
      <c r="D7" s="40"/>
      <c r="E7" s="40"/>
      <c r="F7" s="40"/>
      <c r="G7" s="41"/>
    </row>
    <row r="8" spans="1:7" ht="12.75">
      <c r="A8" s="14"/>
      <c r="B8" s="130" t="s">
        <v>65</v>
      </c>
      <c r="C8" s="131"/>
      <c r="D8" s="131"/>
      <c r="E8" s="131"/>
      <c r="F8" s="131"/>
      <c r="G8" s="132"/>
    </row>
    <row r="9" spans="1:7" ht="12.75">
      <c r="A9" s="14" t="s">
        <v>13</v>
      </c>
      <c r="B9" s="111">
        <f aca="true" t="shared" si="1" ref="B9:G9">SUM(B10:B11)</f>
        <v>9.600432206956615</v>
      </c>
      <c r="C9" s="112">
        <f t="shared" si="1"/>
        <v>13.77003490754274</v>
      </c>
      <c r="D9" s="112">
        <f t="shared" si="1"/>
        <v>14.652181455592908</v>
      </c>
      <c r="E9" s="112">
        <f t="shared" si="1"/>
        <v>15.848317380644328</v>
      </c>
      <c r="F9" s="112">
        <f t="shared" si="1"/>
        <v>15.97210267311313</v>
      </c>
      <c r="G9" s="113">
        <f t="shared" si="1"/>
        <v>16.787274950326857</v>
      </c>
    </row>
    <row r="10" spans="1:7" ht="12.75">
      <c r="A10" s="50" t="s">
        <v>14</v>
      </c>
      <c r="B10" s="39">
        <v>7.006587936229021</v>
      </c>
      <c r="C10" s="40">
        <v>10.98456037657785</v>
      </c>
      <c r="D10" s="40">
        <v>12.193914280604362</v>
      </c>
      <c r="E10" s="40">
        <v>13.398337806773265</v>
      </c>
      <c r="F10" s="40">
        <v>12.97044935958468</v>
      </c>
      <c r="G10" s="41">
        <v>13.326489151707088</v>
      </c>
    </row>
    <row r="11" spans="1:7" ht="12.75">
      <c r="A11" s="50" t="s">
        <v>50</v>
      </c>
      <c r="B11" s="42">
        <v>2.5938442707275944</v>
      </c>
      <c r="C11" s="43">
        <v>2.785474530964891</v>
      </c>
      <c r="D11" s="43">
        <v>2.458267174988546</v>
      </c>
      <c r="E11" s="43">
        <v>2.4499795738710626</v>
      </c>
      <c r="F11" s="43">
        <v>3.001653313528448</v>
      </c>
      <c r="G11" s="44">
        <v>3.4607857986197694</v>
      </c>
    </row>
    <row r="12" spans="1:2" ht="12.75">
      <c r="A12" s="13" t="s">
        <v>138</v>
      </c>
      <c r="B12" s="87"/>
    </row>
  </sheetData>
  <mergeCells count="2">
    <mergeCell ref="B3:G3"/>
    <mergeCell ref="B8:G8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0" bestFit="1" customWidth="1"/>
    <col min="2" max="2" width="15.00390625" style="0" customWidth="1"/>
  </cols>
  <sheetData>
    <row r="1" spans="1:2" ht="12.75">
      <c r="A1" s="27" t="s">
        <v>133</v>
      </c>
      <c r="B1" s="14" t="s">
        <v>139</v>
      </c>
    </row>
    <row r="2" spans="1:2" ht="12.75">
      <c r="A2" s="114"/>
      <c r="B2" s="115" t="s">
        <v>92</v>
      </c>
    </row>
    <row r="3" spans="1:2" ht="12.75">
      <c r="A3" s="114"/>
      <c r="B3" s="115" t="s">
        <v>93</v>
      </c>
    </row>
    <row r="4" spans="1:2" ht="12.75">
      <c r="A4" s="114" t="s">
        <v>74</v>
      </c>
      <c r="B4" s="116"/>
    </row>
    <row r="5" spans="1:2" ht="12.75">
      <c r="A5" s="114" t="s">
        <v>94</v>
      </c>
      <c r="B5" s="117">
        <v>1062</v>
      </c>
    </row>
    <row r="6" spans="1:2" ht="12.75">
      <c r="A6" s="114" t="s">
        <v>95</v>
      </c>
      <c r="B6" s="117">
        <v>1015</v>
      </c>
    </row>
    <row r="7" spans="1:2" ht="12.75">
      <c r="A7" s="114" t="s">
        <v>96</v>
      </c>
      <c r="B7" s="118">
        <v>908</v>
      </c>
    </row>
    <row r="8" spans="1:2" ht="12.75">
      <c r="A8" s="114" t="s">
        <v>97</v>
      </c>
      <c r="B8" s="118">
        <v>879</v>
      </c>
    </row>
    <row r="9" spans="1:2" ht="12.75">
      <c r="A9" s="114" t="s">
        <v>98</v>
      </c>
      <c r="B9" s="118">
        <v>833</v>
      </c>
    </row>
    <row r="10" spans="1:2" ht="12.75">
      <c r="A10" s="114" t="s">
        <v>99</v>
      </c>
      <c r="B10" s="118">
        <v>813</v>
      </c>
    </row>
    <row r="11" spans="1:2" ht="12.75">
      <c r="A11" s="114" t="s">
        <v>100</v>
      </c>
      <c r="B11" s="118">
        <v>753</v>
      </c>
    </row>
    <row r="12" spans="1:2" ht="12.75">
      <c r="A12" s="114" t="s">
        <v>101</v>
      </c>
      <c r="B12" s="118">
        <v>746</v>
      </c>
    </row>
    <row r="13" spans="1:2" ht="12.75">
      <c r="A13" s="114"/>
      <c r="B13" s="118"/>
    </row>
    <row r="14" spans="1:2" ht="12.75">
      <c r="A14" s="114" t="s">
        <v>75</v>
      </c>
      <c r="B14" s="118"/>
    </row>
    <row r="15" spans="1:2" ht="12.75">
      <c r="A15" s="114" t="s">
        <v>102</v>
      </c>
      <c r="B15" s="118">
        <v>937</v>
      </c>
    </row>
    <row r="16" spans="1:2" ht="12.75">
      <c r="A16" s="114" t="s">
        <v>103</v>
      </c>
      <c r="B16" s="118">
        <v>868</v>
      </c>
    </row>
    <row r="17" spans="1:2" ht="12.75">
      <c r="A17" s="114" t="s">
        <v>104</v>
      </c>
      <c r="B17" s="118">
        <v>844</v>
      </c>
    </row>
    <row r="18" spans="1:2" ht="12.75">
      <c r="A18" s="114" t="s">
        <v>105</v>
      </c>
      <c r="B18" s="118">
        <v>827</v>
      </c>
    </row>
    <row r="19" spans="1:2" ht="12.75">
      <c r="A19" s="114" t="s">
        <v>106</v>
      </c>
      <c r="B19" s="118">
        <v>816</v>
      </c>
    </row>
    <row r="20" spans="1:2" ht="12.75">
      <c r="A20" s="114" t="s">
        <v>107</v>
      </c>
      <c r="B20" s="118">
        <v>811</v>
      </c>
    </row>
    <row r="21" spans="1:2" ht="12.75">
      <c r="A21" s="114" t="s">
        <v>108</v>
      </c>
      <c r="B21" s="119">
        <v>736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1" sqref="A1"/>
    </sheetView>
  </sheetViews>
  <sheetFormatPr defaultColWidth="9.140625" defaultRowHeight="12.75"/>
  <cols>
    <col min="1" max="1" width="46.00390625" style="0" bestFit="1" customWidth="1"/>
    <col min="2" max="2" width="18.00390625" style="0" bestFit="1" customWidth="1"/>
  </cols>
  <sheetData>
    <row r="1" spans="1:2" ht="12.75">
      <c r="A1" s="27" t="s">
        <v>132</v>
      </c>
      <c r="B1" s="27" t="s">
        <v>131</v>
      </c>
    </row>
    <row r="2" spans="1:2" ht="12.75">
      <c r="A2" s="114"/>
      <c r="B2" s="115" t="s">
        <v>109</v>
      </c>
    </row>
    <row r="3" spans="1:2" ht="12.75">
      <c r="A3" s="120"/>
      <c r="B3" s="115" t="s">
        <v>93</v>
      </c>
    </row>
    <row r="4" spans="1:2" ht="12.75">
      <c r="A4" s="114" t="s">
        <v>110</v>
      </c>
      <c r="B4" s="116"/>
    </row>
    <row r="5" spans="1:2" ht="12.75">
      <c r="A5" s="114" t="s">
        <v>111</v>
      </c>
      <c r="B5" s="118"/>
    </row>
    <row r="6" spans="1:2" ht="12.75">
      <c r="A6" s="114" t="s">
        <v>112</v>
      </c>
      <c r="B6" s="118">
        <v>63</v>
      </c>
    </row>
    <row r="7" spans="1:2" ht="12.75">
      <c r="A7" s="114" t="s">
        <v>113</v>
      </c>
      <c r="B7" s="118">
        <v>669</v>
      </c>
    </row>
    <row r="8" spans="1:2" ht="12.75">
      <c r="A8" s="114" t="s">
        <v>114</v>
      </c>
      <c r="B8" s="117">
        <v>1689</v>
      </c>
    </row>
    <row r="9" spans="1:2" ht="12.75">
      <c r="A9" s="114" t="s">
        <v>115</v>
      </c>
      <c r="B9" s="118">
        <v>113</v>
      </c>
    </row>
    <row r="10" spans="1:2" ht="12.75">
      <c r="A10" s="114" t="s">
        <v>116</v>
      </c>
      <c r="B10" s="118"/>
    </row>
    <row r="11" spans="1:2" ht="12.75">
      <c r="A11" s="114" t="s">
        <v>117</v>
      </c>
      <c r="B11" s="118">
        <v>199</v>
      </c>
    </row>
    <row r="12" spans="1:2" ht="12.75">
      <c r="A12" s="114" t="s">
        <v>112</v>
      </c>
      <c r="B12" s="117">
        <v>3262</v>
      </c>
    </row>
    <row r="13" spans="1:2" ht="12.75">
      <c r="A13" s="114" t="s">
        <v>113</v>
      </c>
      <c r="B13" s="117">
        <v>7203</v>
      </c>
    </row>
    <row r="14" spans="1:2" ht="12.75">
      <c r="A14" s="114" t="s">
        <v>118</v>
      </c>
      <c r="B14" s="117">
        <v>1041</v>
      </c>
    </row>
    <row r="15" spans="1:2" ht="12.75">
      <c r="A15" s="114" t="s">
        <v>119</v>
      </c>
      <c r="B15" s="118"/>
    </row>
    <row r="16" spans="1:2" ht="12.75">
      <c r="A16" s="114" t="s">
        <v>120</v>
      </c>
      <c r="B16" s="117">
        <v>1236</v>
      </c>
    </row>
    <row r="17" spans="1:2" ht="12.75">
      <c r="A17" s="114" t="s">
        <v>121</v>
      </c>
      <c r="B17" s="117">
        <v>2178</v>
      </c>
    </row>
    <row r="18" spans="1:2" ht="12.75">
      <c r="A18" s="114" t="s">
        <v>122</v>
      </c>
      <c r="B18" s="117">
        <v>2629</v>
      </c>
    </row>
    <row r="19" spans="1:2" ht="12.75">
      <c r="A19" s="114" t="s">
        <v>123</v>
      </c>
      <c r="B19" s="117">
        <v>4615</v>
      </c>
    </row>
    <row r="20" spans="1:2" ht="12.75">
      <c r="A20" s="114" t="s">
        <v>124</v>
      </c>
      <c r="B20" s="117">
        <v>1517</v>
      </c>
    </row>
    <row r="21" spans="1:2" ht="12.75">
      <c r="A21" s="114" t="s">
        <v>125</v>
      </c>
      <c r="B21" s="117">
        <v>1283</v>
      </c>
    </row>
    <row r="22" spans="1:2" ht="12.75">
      <c r="A22" s="114"/>
      <c r="B22" s="118"/>
    </row>
    <row r="23" spans="1:2" ht="12.75">
      <c r="A23" s="114" t="s">
        <v>126</v>
      </c>
      <c r="B23" s="118"/>
    </row>
    <row r="24" spans="1:2" ht="12.75">
      <c r="A24" s="114" t="s">
        <v>112</v>
      </c>
      <c r="B24" s="117">
        <v>5549</v>
      </c>
    </row>
    <row r="25" spans="1:2" ht="12.75">
      <c r="A25" s="114" t="s">
        <v>113</v>
      </c>
      <c r="B25" s="117">
        <v>8066</v>
      </c>
    </row>
    <row r="26" spans="1:2" ht="12.75">
      <c r="A26" s="114" t="s">
        <v>118</v>
      </c>
      <c r="B26" s="117">
        <v>5112</v>
      </c>
    </row>
    <row r="27" spans="1:2" ht="12.75">
      <c r="A27" s="114" t="s">
        <v>127</v>
      </c>
      <c r="B27" s="117">
        <v>1391</v>
      </c>
    </row>
    <row r="28" spans="1:2" ht="12.75">
      <c r="A28" s="114"/>
      <c r="B28" s="118"/>
    </row>
    <row r="29" spans="1:2" ht="12.75">
      <c r="A29" s="114" t="s">
        <v>128</v>
      </c>
      <c r="B29" s="118"/>
    </row>
    <row r="30" spans="1:2" ht="12.75">
      <c r="A30" s="114" t="s">
        <v>129</v>
      </c>
      <c r="B30" s="117">
        <v>2844</v>
      </c>
    </row>
    <row r="31" spans="1:2" ht="12.75">
      <c r="A31" s="114" t="s">
        <v>130</v>
      </c>
      <c r="B31" s="121">
        <v>3915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customWidth="1"/>
  </cols>
  <sheetData>
    <row r="1" spans="1:7" ht="12.75">
      <c r="A1" s="1" t="s">
        <v>1</v>
      </c>
      <c r="B1" s="2" t="s">
        <v>2</v>
      </c>
      <c r="C1" s="2"/>
      <c r="D1" s="2"/>
      <c r="E1" s="2"/>
      <c r="F1" s="2"/>
      <c r="G1" s="2"/>
    </row>
    <row r="2" spans="1:7" ht="12.75">
      <c r="A2" s="1"/>
      <c r="B2" s="88">
        <v>2005</v>
      </c>
      <c r="C2" s="89">
        <v>2006</v>
      </c>
      <c r="D2" s="89">
        <v>2007</v>
      </c>
      <c r="E2" s="89">
        <v>2008</v>
      </c>
      <c r="F2" s="89">
        <v>2009</v>
      </c>
      <c r="G2" s="90">
        <v>2010</v>
      </c>
    </row>
    <row r="3" spans="1:7" ht="12.75">
      <c r="A3" s="1"/>
      <c r="B3" s="127" t="s">
        <v>76</v>
      </c>
      <c r="C3" s="128"/>
      <c r="D3" s="128"/>
      <c r="E3" s="128"/>
      <c r="F3" s="128"/>
      <c r="G3" s="129"/>
    </row>
    <row r="4" spans="1:7" ht="12.75">
      <c r="A4" s="1" t="s">
        <v>61</v>
      </c>
      <c r="B4" s="140">
        <f>'[1]Blad2'!G227/1000</f>
        <v>429.2847</v>
      </c>
      <c r="C4" s="141">
        <f>'[1]Blad2'!H227/1000</f>
        <v>439.9879999999999</v>
      </c>
      <c r="D4" s="141">
        <f>'[1]Blad2'!I227/1000</f>
        <v>439.24830000000003</v>
      </c>
      <c r="E4" s="141">
        <f>'[1]Blad2'!J227/1000</f>
        <v>461.80109999999996</v>
      </c>
      <c r="F4" s="141">
        <f>'[1]Blad2'!K227/1000</f>
        <v>489.5616</v>
      </c>
      <c r="G4" s="142">
        <f>'[1]Blad2'!L227/1000</f>
        <v>503.335</v>
      </c>
    </row>
    <row r="5" spans="1:9" ht="12.75">
      <c r="A5" s="7" t="s">
        <v>64</v>
      </c>
      <c r="B5" s="4">
        <v>225.53231291728244</v>
      </c>
      <c r="C5" s="5">
        <v>257.22276214204294</v>
      </c>
      <c r="D5" s="5">
        <v>240.96426831089795</v>
      </c>
      <c r="E5" s="5">
        <v>253.2679583902551</v>
      </c>
      <c r="F5" s="5">
        <v>283.75041657234925</v>
      </c>
      <c r="G5" s="6">
        <v>295.82719556925554</v>
      </c>
      <c r="H5" t="s">
        <v>3</v>
      </c>
      <c r="I5" s="26"/>
    </row>
    <row r="6" spans="1:9" ht="12.75">
      <c r="A6" s="138" t="s">
        <v>140</v>
      </c>
      <c r="B6" s="4">
        <v>11.839296000000001</v>
      </c>
      <c r="C6" s="5">
        <v>20.394432000000005</v>
      </c>
      <c r="D6" s="5">
        <v>19.293120000000002</v>
      </c>
      <c r="E6" s="5">
        <v>19.782239999999998</v>
      </c>
      <c r="F6" s="5">
        <v>20.20896</v>
      </c>
      <c r="G6" s="6">
        <v>21.429119999999998</v>
      </c>
      <c r="H6" s="5" t="s">
        <v>3</v>
      </c>
      <c r="I6" s="26"/>
    </row>
    <row r="7" spans="1:9" ht="12.75">
      <c r="A7" s="138" t="s">
        <v>141</v>
      </c>
      <c r="B7" s="8">
        <v>86.24506078017237</v>
      </c>
      <c r="C7" s="9">
        <v>110.84396940373722</v>
      </c>
      <c r="D7" s="9">
        <v>108.22438563364703</v>
      </c>
      <c r="E7" s="9">
        <v>123.5589674471029</v>
      </c>
      <c r="F7" s="9">
        <v>139.84560232379684</v>
      </c>
      <c r="G7" s="10">
        <v>144.85468878760253</v>
      </c>
      <c r="H7" s="5" t="s">
        <v>3</v>
      </c>
      <c r="I7" s="26"/>
    </row>
    <row r="8" spans="1:9" ht="12.75">
      <c r="A8" s="139" t="s">
        <v>142</v>
      </c>
      <c r="B8" s="8">
        <v>65.75773921982767</v>
      </c>
      <c r="C8" s="9">
        <v>75.6299305962628</v>
      </c>
      <c r="D8" s="9">
        <v>69.93281436635293</v>
      </c>
      <c r="E8" s="9">
        <v>71.23003255289711</v>
      </c>
      <c r="F8" s="9">
        <v>80.85469767620317</v>
      </c>
      <c r="G8" s="10">
        <v>85.27651121239747</v>
      </c>
      <c r="H8" s="20" t="s">
        <v>3</v>
      </c>
      <c r="I8" s="45" t="s">
        <v>3</v>
      </c>
    </row>
    <row r="9" spans="1:9" ht="12.75">
      <c r="A9" s="139" t="s">
        <v>17</v>
      </c>
      <c r="B9" s="8">
        <v>16.7976</v>
      </c>
      <c r="C9" s="9">
        <v>17.8697</v>
      </c>
      <c r="D9" s="9">
        <v>18.0305</v>
      </c>
      <c r="E9" s="9">
        <v>14.007100000000001</v>
      </c>
      <c r="F9" s="9">
        <v>11.673399999999999</v>
      </c>
      <c r="G9" s="10">
        <v>14.1358</v>
      </c>
      <c r="H9" s="9" t="s">
        <v>3</v>
      </c>
      <c r="I9" s="26"/>
    </row>
    <row r="10" spans="1:9" ht="12.75">
      <c r="A10" s="139" t="s">
        <v>79</v>
      </c>
      <c r="B10" s="8">
        <v>10.335978938620528</v>
      </c>
      <c r="C10" s="9">
        <v>12.362404645318243</v>
      </c>
      <c r="D10" s="9">
        <v>12.215084217221648</v>
      </c>
      <c r="E10" s="9">
        <v>13.340465799366001</v>
      </c>
      <c r="F10" s="9">
        <v>15.556666016956443</v>
      </c>
      <c r="G10" s="10">
        <v>16.657621583127337</v>
      </c>
      <c r="H10" s="9" t="s">
        <v>3</v>
      </c>
      <c r="I10" s="26"/>
    </row>
    <row r="11" spans="1:9" ht="12.75">
      <c r="A11" s="139" t="s">
        <v>80</v>
      </c>
      <c r="B11" s="8">
        <v>34.55663797866186</v>
      </c>
      <c r="C11" s="9">
        <v>20.122325496724695</v>
      </c>
      <c r="D11" s="9">
        <v>13.268364093676315</v>
      </c>
      <c r="E11" s="9">
        <v>11.349152590889068</v>
      </c>
      <c r="F11" s="9">
        <v>15.611090555392758</v>
      </c>
      <c r="G11" s="10">
        <v>13.47345398612821</v>
      </c>
      <c r="H11" s="9" t="s">
        <v>3</v>
      </c>
      <c r="I11" s="26"/>
    </row>
    <row r="12" spans="1:7" ht="12.75">
      <c r="A12" s="27"/>
      <c r="B12" s="81"/>
      <c r="C12" s="28"/>
      <c r="D12" s="28"/>
      <c r="E12" s="28"/>
      <c r="F12" s="28"/>
      <c r="G12" s="82"/>
    </row>
    <row r="13" spans="1:8" ht="12.75">
      <c r="A13" s="38" t="s">
        <v>63</v>
      </c>
      <c r="B13" s="81">
        <v>28.3</v>
      </c>
      <c r="C13" s="28">
        <v>30.3</v>
      </c>
      <c r="D13" s="28">
        <v>28.3</v>
      </c>
      <c r="E13" s="28">
        <v>29.3</v>
      </c>
      <c r="F13" s="28">
        <v>31.7</v>
      </c>
      <c r="G13" s="82">
        <v>32.9</v>
      </c>
      <c r="H13" t="s">
        <v>3</v>
      </c>
    </row>
    <row r="14" spans="1:7" ht="12.75">
      <c r="A14" s="38"/>
      <c r="B14" s="81"/>
      <c r="C14" s="28"/>
      <c r="D14" s="28"/>
      <c r="E14" s="28"/>
      <c r="F14" s="28"/>
      <c r="G14" s="82"/>
    </row>
    <row r="15" spans="1:8" ht="12.75">
      <c r="A15" s="83"/>
      <c r="B15" s="127" t="s">
        <v>77</v>
      </c>
      <c r="C15" s="128"/>
      <c r="D15" s="128"/>
      <c r="E15" s="128"/>
      <c r="F15" s="128"/>
      <c r="G15" s="129"/>
      <c r="H15" t="s">
        <v>3</v>
      </c>
    </row>
    <row r="16" spans="1:7" ht="12.75">
      <c r="A16" s="1" t="s">
        <v>61</v>
      </c>
      <c r="B16" s="140">
        <f>'[1]Blad2'!G268/1000</f>
        <v>429.2847</v>
      </c>
      <c r="C16" s="141">
        <f>'[1]Blad2'!H268/1000</f>
        <v>435.9799006957304</v>
      </c>
      <c r="D16" s="141">
        <f>'[1]Blad2'!I268/1000</f>
        <v>426.51552850206014</v>
      </c>
      <c r="E16" s="141">
        <f>'[1]Blad2'!J268/1000</f>
        <v>434.91158254602544</v>
      </c>
      <c r="F16" s="141">
        <f>'[1]Blad2'!K268/1000</f>
        <v>445.991946767291</v>
      </c>
      <c r="G16" s="142">
        <f>'[1]Blad2'!L268/1000</f>
        <v>447.79253082254326</v>
      </c>
    </row>
    <row r="17" spans="1:8" ht="12.75">
      <c r="A17" s="7" t="s">
        <v>64</v>
      </c>
      <c r="B17" s="4">
        <v>225.53231291728244</v>
      </c>
      <c r="C17" s="5">
        <v>254.87957465969393</v>
      </c>
      <c r="D17" s="5">
        <v>233.979282899296</v>
      </c>
      <c r="E17" s="5">
        <v>238.52080168649834</v>
      </c>
      <c r="F17" s="5">
        <v>258.4973998841654</v>
      </c>
      <c r="G17" s="6">
        <v>263.1829866591682</v>
      </c>
      <c r="H17" t="s">
        <v>3</v>
      </c>
    </row>
    <row r="18" spans="1:8" ht="12.75">
      <c r="A18" s="138" t="s">
        <v>140</v>
      </c>
      <c r="B18" s="4">
        <v>11.839296000000001</v>
      </c>
      <c r="C18" s="5">
        <v>20.208647595174938</v>
      </c>
      <c r="D18" s="5">
        <v>18.733857987051213</v>
      </c>
      <c r="E18" s="5">
        <v>18.630369881547022</v>
      </c>
      <c r="F18" s="5">
        <v>18.410417427637938</v>
      </c>
      <c r="G18" s="6">
        <v>19.06443994178823</v>
      </c>
      <c r="H18" t="s">
        <v>3</v>
      </c>
    </row>
    <row r="19" spans="1:8" ht="12.75">
      <c r="A19" s="138" t="s">
        <v>141</v>
      </c>
      <c r="B19" s="4">
        <v>86.24506078017237</v>
      </c>
      <c r="C19" s="5">
        <v>109.83422905479685</v>
      </c>
      <c r="D19" s="5">
        <v>105.0872161266093</v>
      </c>
      <c r="E19" s="5">
        <v>116.36443930118912</v>
      </c>
      <c r="F19" s="5">
        <v>127.39972339994506</v>
      </c>
      <c r="G19" s="6">
        <v>128.87013160958887</v>
      </c>
      <c r="H19" t="s">
        <v>3</v>
      </c>
    </row>
    <row r="20" spans="1:8" ht="12.75">
      <c r="A20" s="139" t="s">
        <v>142</v>
      </c>
      <c r="B20" s="4">
        <v>65.75773921982767</v>
      </c>
      <c r="C20" s="5">
        <v>74.94097482427622</v>
      </c>
      <c r="D20" s="5">
        <v>67.90562713413229</v>
      </c>
      <c r="E20" s="5">
        <v>67.08248677273698</v>
      </c>
      <c r="F20" s="5">
        <v>73.6588491047717</v>
      </c>
      <c r="G20" s="6">
        <v>75.86634105618812</v>
      </c>
      <c r="H20" t="s">
        <v>3</v>
      </c>
    </row>
    <row r="21" spans="1:8" ht="12.75">
      <c r="A21" s="139" t="s">
        <v>17</v>
      </c>
      <c r="B21" s="4">
        <v>16.7976</v>
      </c>
      <c r="C21" s="5">
        <v>17.706914805545825</v>
      </c>
      <c r="D21" s="5">
        <v>17.507838360800474</v>
      </c>
      <c r="E21" s="5">
        <v>13.191501769658915</v>
      </c>
      <c r="F21" s="5">
        <v>10.634499093460956</v>
      </c>
      <c r="G21" s="6">
        <v>12.575929862221596</v>
      </c>
      <c r="H21" t="s">
        <v>3</v>
      </c>
    </row>
    <row r="22" spans="1:7" ht="12.75">
      <c r="A22" s="139" t="s">
        <v>79</v>
      </c>
      <c r="B22" s="4">
        <v>10.335978938620528</v>
      </c>
      <c r="C22" s="5">
        <v>12.249788516110183</v>
      </c>
      <c r="D22" s="5">
        <v>11.86099775595139</v>
      </c>
      <c r="E22" s="5">
        <v>12.563684003142036</v>
      </c>
      <c r="F22" s="5">
        <v>14.172164978035376</v>
      </c>
      <c r="G22" s="6">
        <v>14.819471179617572</v>
      </c>
    </row>
    <row r="23" spans="1:7" ht="12.75">
      <c r="A23" s="139" t="s">
        <v>80</v>
      </c>
      <c r="B23" s="4">
        <v>34.55663797866186</v>
      </c>
      <c r="C23" s="5">
        <v>19.93901986378992</v>
      </c>
      <c r="D23" s="5">
        <v>12.883745534751323</v>
      </c>
      <c r="E23" s="5">
        <v>10.6883199582242</v>
      </c>
      <c r="F23" s="5">
        <v>14.22174588031432</v>
      </c>
      <c r="G23" s="6">
        <v>11.986673009763747</v>
      </c>
    </row>
    <row r="24" spans="1:7" ht="12.75">
      <c r="A24" s="11"/>
      <c r="B24" s="4"/>
      <c r="C24" s="5"/>
      <c r="D24" s="5"/>
      <c r="E24" s="5"/>
      <c r="F24" s="5"/>
      <c r="G24" s="6"/>
    </row>
    <row r="25" spans="1:7" ht="12.75">
      <c r="A25" s="38" t="s">
        <v>63</v>
      </c>
      <c r="B25" s="59">
        <v>28.3</v>
      </c>
      <c r="C25" s="60">
        <v>30.02398017918815</v>
      </c>
      <c r="D25" s="60">
        <v>27.47964979399647</v>
      </c>
      <c r="E25" s="60">
        <v>27.593934636791783</v>
      </c>
      <c r="F25" s="60">
        <v>28.87878606598868</v>
      </c>
      <c r="G25" s="61">
        <v>29.26952082422576</v>
      </c>
    </row>
    <row r="26" spans="1:2" ht="12.75">
      <c r="A26" s="12" t="s">
        <v>0</v>
      </c>
      <c r="B26" s="13" t="s">
        <v>85</v>
      </c>
    </row>
    <row r="27" spans="1:2" ht="12.75">
      <c r="A27" s="13" t="s">
        <v>135</v>
      </c>
      <c r="B27" s="87"/>
    </row>
  </sheetData>
  <mergeCells count="2">
    <mergeCell ref="B3:G3"/>
    <mergeCell ref="B15:G1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0" customWidth="1"/>
  </cols>
  <sheetData>
    <row r="1" spans="1:7" ht="12.75">
      <c r="A1" s="1" t="s">
        <v>4</v>
      </c>
      <c r="B1" s="2" t="s">
        <v>66</v>
      </c>
      <c r="C1" s="2"/>
      <c r="D1" s="2"/>
      <c r="E1" s="2"/>
      <c r="F1" s="2"/>
      <c r="G1" s="2"/>
    </row>
    <row r="2" spans="1:7" ht="12.75">
      <c r="A2" s="1"/>
      <c r="B2" s="88">
        <v>2005</v>
      </c>
      <c r="C2" s="89">
        <v>2006</v>
      </c>
      <c r="D2" s="89">
        <v>2007</v>
      </c>
      <c r="E2" s="89">
        <v>2008</v>
      </c>
      <c r="F2" s="89">
        <v>2009</v>
      </c>
      <c r="G2" s="90">
        <v>2010</v>
      </c>
    </row>
    <row r="3" spans="1:7" ht="12.75">
      <c r="A3" s="1"/>
      <c r="B3" s="127" t="s">
        <v>143</v>
      </c>
      <c r="C3" s="128"/>
      <c r="D3" s="128"/>
      <c r="E3" s="128"/>
      <c r="F3" s="128"/>
      <c r="G3" s="129"/>
    </row>
    <row r="4" spans="1:7" ht="12.75">
      <c r="A4" s="3" t="s">
        <v>69</v>
      </c>
      <c r="B4" s="4" t="s">
        <v>5</v>
      </c>
      <c r="C4" s="5">
        <v>598.534</v>
      </c>
      <c r="D4" s="5">
        <v>611.409</v>
      </c>
      <c r="E4" s="5">
        <v>655.96</v>
      </c>
      <c r="F4" s="5">
        <v>783.077</v>
      </c>
      <c r="G4" s="6">
        <v>770.374</v>
      </c>
    </row>
    <row r="5" spans="1:7" ht="12.75">
      <c r="A5" s="3" t="s">
        <v>70</v>
      </c>
      <c r="B5" s="4">
        <v>118.699</v>
      </c>
      <c r="C5" s="5">
        <v>133.812</v>
      </c>
      <c r="D5" s="5">
        <v>145.189</v>
      </c>
      <c r="E5" s="5">
        <v>151.632</v>
      </c>
      <c r="F5" s="5">
        <v>158.88</v>
      </c>
      <c r="G5" s="6">
        <v>159.21502291293083</v>
      </c>
    </row>
    <row r="6" spans="1:7" ht="12.75">
      <c r="A6" s="3" t="s">
        <v>71</v>
      </c>
      <c r="B6" s="4">
        <v>98.99</v>
      </c>
      <c r="C6" s="5">
        <v>97.367</v>
      </c>
      <c r="D6" s="5">
        <v>97.866</v>
      </c>
      <c r="E6" s="5">
        <v>90.196</v>
      </c>
      <c r="F6" s="5">
        <v>90.296</v>
      </c>
      <c r="G6" s="6">
        <v>90.9910935419693</v>
      </c>
    </row>
    <row r="7" spans="1:7" ht="12.75">
      <c r="A7" s="3"/>
      <c r="B7" s="4"/>
      <c r="C7" s="5"/>
      <c r="D7" s="5"/>
      <c r="E7" s="5"/>
      <c r="F7" s="5"/>
      <c r="G7" s="6"/>
    </row>
    <row r="8" spans="1:7" ht="12.75">
      <c r="A8" s="38"/>
      <c r="B8" s="130" t="s">
        <v>67</v>
      </c>
      <c r="C8" s="131"/>
      <c r="D8" s="131"/>
      <c r="E8" s="131"/>
      <c r="F8" s="131"/>
      <c r="G8" s="132"/>
    </row>
    <row r="9" spans="1:7" ht="12.75">
      <c r="A9" s="3" t="s">
        <v>27</v>
      </c>
      <c r="B9" s="39" t="s">
        <v>3</v>
      </c>
      <c r="C9" s="40">
        <v>100</v>
      </c>
      <c r="D9" s="40">
        <v>90.75007059890767</v>
      </c>
      <c r="E9" s="40">
        <v>84.11930876184155</v>
      </c>
      <c r="F9" s="40">
        <v>69.63230030762043</v>
      </c>
      <c r="G9" s="41">
        <v>73.29494269536772</v>
      </c>
    </row>
    <row r="10" spans="1:7" ht="12.75">
      <c r="A10" s="3" t="s">
        <v>38</v>
      </c>
      <c r="B10" s="39">
        <v>100</v>
      </c>
      <c r="C10" s="40">
        <v>112.96800824614996</v>
      </c>
      <c r="D10" s="40">
        <v>99.61597748299245</v>
      </c>
      <c r="E10" s="40">
        <v>105.61904724250488</v>
      </c>
      <c r="F10" s="40">
        <v>110.3600990358143</v>
      </c>
      <c r="G10" s="41">
        <v>111.39893937562286</v>
      </c>
    </row>
    <row r="11" spans="1:7" ht="12.75">
      <c r="A11" s="3" t="s">
        <v>39</v>
      </c>
      <c r="B11" s="42">
        <v>100</v>
      </c>
      <c r="C11" s="43">
        <v>115.86492896239294</v>
      </c>
      <c r="D11" s="43">
        <v>104.45238889674073</v>
      </c>
      <c r="E11" s="43">
        <v>111.96088596570988</v>
      </c>
      <c r="F11" s="43">
        <v>122.80070709987872</v>
      </c>
      <c r="G11" s="44">
        <v>125.51473263029442</v>
      </c>
    </row>
    <row r="12" spans="1:7" s="123" customFormat="1" ht="12.75">
      <c r="A12" s="122" t="s">
        <v>22</v>
      </c>
      <c r="B12" s="135" t="s">
        <v>72</v>
      </c>
      <c r="C12" s="135"/>
      <c r="D12" s="135"/>
      <c r="E12" s="135"/>
      <c r="F12" s="135"/>
      <c r="G12" s="135"/>
    </row>
    <row r="13" spans="1:7" s="123" customFormat="1" ht="24" customHeight="1">
      <c r="A13" s="122" t="s">
        <v>23</v>
      </c>
      <c r="B13" s="134" t="s">
        <v>68</v>
      </c>
      <c r="C13" s="134"/>
      <c r="D13" s="134"/>
      <c r="E13" s="134"/>
      <c r="F13" s="134"/>
      <c r="G13" s="134"/>
    </row>
    <row r="14" spans="1:7" s="123" customFormat="1" ht="12.75">
      <c r="A14" s="133" t="s">
        <v>136</v>
      </c>
      <c r="B14" s="133"/>
      <c r="C14" s="133"/>
      <c r="D14" s="133"/>
      <c r="E14" s="133"/>
      <c r="F14" s="133"/>
      <c r="G14" s="133"/>
    </row>
    <row r="15" ht="12.75">
      <c r="A15" s="13" t="s">
        <v>3</v>
      </c>
    </row>
  </sheetData>
  <mergeCells count="5">
    <mergeCell ref="B3:G3"/>
    <mergeCell ref="B8:G8"/>
    <mergeCell ref="A14:G14"/>
    <mergeCell ref="B13:G13"/>
    <mergeCell ref="B12:G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</cols>
  <sheetData>
    <row r="1" spans="1:7" ht="12.75">
      <c r="A1" s="1" t="s">
        <v>19</v>
      </c>
      <c r="B1" s="27" t="s">
        <v>20</v>
      </c>
      <c r="C1" s="2"/>
      <c r="D1" s="2"/>
      <c r="E1" s="2"/>
      <c r="F1" s="2"/>
      <c r="G1" s="2"/>
    </row>
    <row r="2" spans="1:7" ht="12.75">
      <c r="A2" s="1"/>
      <c r="B2" s="88">
        <v>2005</v>
      </c>
      <c r="C2" s="89">
        <v>2006</v>
      </c>
      <c r="D2" s="89">
        <v>2007</v>
      </c>
      <c r="E2" s="89">
        <v>2008</v>
      </c>
      <c r="F2" s="89">
        <v>2009</v>
      </c>
      <c r="G2" s="90">
        <v>2010</v>
      </c>
    </row>
    <row r="3" spans="1:7" ht="12.75">
      <c r="A3" s="1"/>
      <c r="B3" s="127" t="s">
        <v>144</v>
      </c>
      <c r="C3" s="128"/>
      <c r="D3" s="128"/>
      <c r="E3" s="128"/>
      <c r="F3" s="128"/>
      <c r="G3" s="129"/>
    </row>
    <row r="4" spans="1:7" ht="12.75">
      <c r="A4" s="27" t="s">
        <v>13</v>
      </c>
      <c r="B4" s="143">
        <v>6787</v>
      </c>
      <c r="C4" s="144">
        <v>6997</v>
      </c>
      <c r="D4" s="144">
        <v>6989</v>
      </c>
      <c r="E4" s="144">
        <v>7103</v>
      </c>
      <c r="F4" s="144">
        <v>7151</v>
      </c>
      <c r="G4" s="145">
        <v>7332</v>
      </c>
    </row>
    <row r="5" spans="1:7" ht="12.75">
      <c r="A5" s="27" t="s">
        <v>73</v>
      </c>
      <c r="B5" s="80"/>
      <c r="C5" s="78"/>
      <c r="D5" s="78"/>
      <c r="E5" s="78"/>
      <c r="F5" s="78"/>
      <c r="G5" s="79"/>
    </row>
    <row r="6" spans="1:7" ht="12.75">
      <c r="A6" s="74" t="s">
        <v>86</v>
      </c>
      <c r="B6" s="75" t="s">
        <v>5</v>
      </c>
      <c r="C6" s="78">
        <v>6504</v>
      </c>
      <c r="D6" s="78">
        <v>6630</v>
      </c>
      <c r="E6" s="78">
        <v>6817</v>
      </c>
      <c r="F6" s="78">
        <v>6875</v>
      </c>
      <c r="G6" s="79">
        <v>7043</v>
      </c>
    </row>
    <row r="7" spans="1:7" ht="12.75">
      <c r="A7" s="74" t="s">
        <v>87</v>
      </c>
      <c r="B7" s="76" t="s">
        <v>5</v>
      </c>
      <c r="C7" s="77" t="s">
        <v>5</v>
      </c>
      <c r="D7" s="69">
        <v>374</v>
      </c>
      <c r="E7" s="69">
        <v>455</v>
      </c>
      <c r="F7" s="69">
        <v>481</v>
      </c>
      <c r="G7" s="70">
        <v>509</v>
      </c>
    </row>
    <row r="8" spans="1:2" ht="12.75">
      <c r="A8" s="12" t="s">
        <v>137</v>
      </c>
      <c r="B8" s="13"/>
    </row>
  </sheetData>
  <mergeCells count="1"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45.57421875" style="0" customWidth="1"/>
    <col min="2" max="5" width="9.28125" style="0" bestFit="1" customWidth="1"/>
    <col min="6" max="7" width="9.421875" style="0" bestFit="1" customWidth="1"/>
  </cols>
  <sheetData>
    <row r="1" spans="1:2" ht="12.75">
      <c r="A1" s="2" t="s">
        <v>28</v>
      </c>
      <c r="B1" s="2" t="s">
        <v>29</v>
      </c>
    </row>
    <row r="2" spans="1:7" ht="12.75">
      <c r="A2" s="14"/>
      <c r="B2" s="91">
        <v>2005</v>
      </c>
      <c r="C2" s="92">
        <v>2006</v>
      </c>
      <c r="D2" s="92">
        <v>2007</v>
      </c>
      <c r="E2" s="92">
        <v>2008</v>
      </c>
      <c r="F2" s="92">
        <v>2009</v>
      </c>
      <c r="G2" s="93">
        <v>2010</v>
      </c>
    </row>
    <row r="3" spans="1:7" ht="12.75">
      <c r="A3" s="14"/>
      <c r="B3" s="130" t="s">
        <v>76</v>
      </c>
      <c r="C3" s="131"/>
      <c r="D3" s="131"/>
      <c r="E3" s="131"/>
      <c r="F3" s="131"/>
      <c r="G3" s="132"/>
    </row>
    <row r="4" spans="1:7" ht="12.75">
      <c r="A4" s="14" t="s">
        <v>145</v>
      </c>
      <c r="B4" s="66">
        <v>822.8180000000001</v>
      </c>
      <c r="C4" s="67">
        <v>860.413</v>
      </c>
      <c r="D4" s="67">
        <v>920.785</v>
      </c>
      <c r="E4" s="67">
        <v>942.611</v>
      </c>
      <c r="F4" s="67">
        <v>1003.5310000000001</v>
      </c>
      <c r="G4" s="68">
        <v>1051.966</v>
      </c>
    </row>
    <row r="5" spans="1:7" ht="12.75">
      <c r="A5" s="50" t="s">
        <v>146</v>
      </c>
      <c r="B5" s="66">
        <v>755.498</v>
      </c>
      <c r="C5" s="67">
        <v>788.277</v>
      </c>
      <c r="D5" s="67">
        <v>843.538</v>
      </c>
      <c r="E5" s="67">
        <v>860.535</v>
      </c>
      <c r="F5" s="67">
        <v>915.477</v>
      </c>
      <c r="G5" s="68">
        <v>960.136</v>
      </c>
    </row>
    <row r="6" spans="1:7" ht="12.75">
      <c r="A6" s="50" t="s">
        <v>31</v>
      </c>
      <c r="B6" s="66">
        <v>45.527</v>
      </c>
      <c r="C6" s="67">
        <v>46.74</v>
      </c>
      <c r="D6" s="67">
        <v>49.19</v>
      </c>
      <c r="E6" s="67">
        <v>53.405</v>
      </c>
      <c r="F6" s="67">
        <v>57.508</v>
      </c>
      <c r="G6" s="68">
        <v>58.881</v>
      </c>
    </row>
    <row r="7" spans="1:7" ht="12.75">
      <c r="A7" s="50" t="s">
        <v>147</v>
      </c>
      <c r="B7" s="66">
        <v>21.793</v>
      </c>
      <c r="C7" s="67">
        <v>25.396</v>
      </c>
      <c r="D7" s="67">
        <v>28.057</v>
      </c>
      <c r="E7" s="67">
        <v>28.671</v>
      </c>
      <c r="F7" s="67">
        <v>30.546</v>
      </c>
      <c r="G7" s="68">
        <v>32.949</v>
      </c>
    </row>
    <row r="8" spans="1:7" ht="12.75">
      <c r="A8" s="14" t="s">
        <v>9</v>
      </c>
      <c r="B8" s="39"/>
      <c r="C8" s="40"/>
      <c r="D8" s="40"/>
      <c r="E8" s="40"/>
      <c r="F8" s="40"/>
      <c r="G8" s="41"/>
    </row>
    <row r="9" spans="1:7" ht="12.75">
      <c r="A9" s="50" t="s">
        <v>25</v>
      </c>
      <c r="B9" s="39">
        <v>595.8946344121248</v>
      </c>
      <c r="C9" s="40">
        <v>624.1718006024844</v>
      </c>
      <c r="D9" s="40">
        <v>658.5829622260696</v>
      </c>
      <c r="E9" s="40">
        <v>667.658781508713</v>
      </c>
      <c r="F9" s="40">
        <v>711.2973021164348</v>
      </c>
      <c r="G9" s="41">
        <v>751.3687918713813</v>
      </c>
    </row>
    <row r="10" spans="1:7" ht="12.75">
      <c r="A10" s="72" t="s">
        <v>81</v>
      </c>
      <c r="B10" s="39">
        <v>453.8998208673843</v>
      </c>
      <c r="C10" s="40">
        <v>474.03972729034945</v>
      </c>
      <c r="D10" s="40">
        <v>495.69299002943495</v>
      </c>
      <c r="E10" s="40">
        <v>495.47746640850215</v>
      </c>
      <c r="F10" s="40">
        <v>524.7566355248013</v>
      </c>
      <c r="G10" s="41">
        <v>556.7176425668018</v>
      </c>
    </row>
    <row r="11" spans="1:7" ht="12.75">
      <c r="A11" s="72" t="s">
        <v>88</v>
      </c>
      <c r="B11" s="39">
        <v>63.00208046926278</v>
      </c>
      <c r="C11" s="40">
        <v>65.20207183673635</v>
      </c>
      <c r="D11" s="40">
        <v>73.28676569573503</v>
      </c>
      <c r="E11" s="40">
        <v>75.23444998734476</v>
      </c>
      <c r="F11" s="40">
        <v>83.74070606225744</v>
      </c>
      <c r="G11" s="41">
        <v>88.89972809380217</v>
      </c>
    </row>
    <row r="12" spans="1:7" ht="12.75">
      <c r="A12" s="72" t="s">
        <v>89</v>
      </c>
      <c r="B12" s="66">
        <v>23.865300868521217</v>
      </c>
      <c r="C12" s="67">
        <v>24.225703443389843</v>
      </c>
      <c r="D12" s="67">
        <v>25.23539374619266</v>
      </c>
      <c r="E12" s="67">
        <v>26.512213597745642</v>
      </c>
      <c r="F12" s="67">
        <v>27.642282461013252</v>
      </c>
      <c r="G12" s="68">
        <v>27.83227406632336</v>
      </c>
    </row>
    <row r="13" spans="1:7" ht="12.75">
      <c r="A13" s="72" t="s">
        <v>7</v>
      </c>
      <c r="B13" s="66">
        <v>45.527</v>
      </c>
      <c r="C13" s="67">
        <v>46.74</v>
      </c>
      <c r="D13" s="67">
        <v>49.19</v>
      </c>
      <c r="E13" s="67">
        <v>53.405</v>
      </c>
      <c r="F13" s="67">
        <v>57.508</v>
      </c>
      <c r="G13" s="68">
        <v>58.881</v>
      </c>
    </row>
    <row r="14" spans="1:7" ht="12.75">
      <c r="A14" s="72" t="s">
        <v>8</v>
      </c>
      <c r="B14" s="39">
        <v>9.600432206956615</v>
      </c>
      <c r="C14" s="40">
        <v>13.96429803200871</v>
      </c>
      <c r="D14" s="40">
        <v>15.177812754707102</v>
      </c>
      <c r="E14" s="40">
        <v>17.029651515120495</v>
      </c>
      <c r="F14" s="40">
        <v>17.649678068362913</v>
      </c>
      <c r="G14" s="41">
        <v>19.038147144453923</v>
      </c>
    </row>
    <row r="15" spans="1:7" ht="12.75">
      <c r="A15" s="71"/>
      <c r="B15" s="39"/>
      <c r="C15" s="40"/>
      <c r="D15" s="40"/>
      <c r="E15" s="40"/>
      <c r="F15" s="40"/>
      <c r="G15" s="41" t="s">
        <v>3</v>
      </c>
    </row>
    <row r="16" spans="1:9" ht="12.75">
      <c r="A16" s="50" t="s">
        <v>11</v>
      </c>
      <c r="B16" s="66">
        <v>352.0619106565081</v>
      </c>
      <c r="C16" s="67">
        <v>377.3650625672866</v>
      </c>
      <c r="D16" s="67">
        <v>406.29292803734256</v>
      </c>
      <c r="E16" s="67">
        <v>421.56001350658073</v>
      </c>
      <c r="F16" s="67">
        <v>453.65808236667704</v>
      </c>
      <c r="G16" s="68">
        <v>477.67357260461984</v>
      </c>
      <c r="H16" t="s">
        <v>3</v>
      </c>
      <c r="I16" t="s">
        <v>3</v>
      </c>
    </row>
    <row r="17" spans="1:7" ht="12.75">
      <c r="A17" s="72" t="s">
        <v>81</v>
      </c>
      <c r="B17" s="66">
        <v>298.26769600158013</v>
      </c>
      <c r="C17" s="67">
        <v>315.36810335804864</v>
      </c>
      <c r="D17" s="67">
        <v>333.4708607763726</v>
      </c>
      <c r="E17" s="67">
        <v>344.23295940498286</v>
      </c>
      <c r="F17" s="67">
        <v>370.55850602102873</v>
      </c>
      <c r="G17" s="68">
        <v>390.1428927958664</v>
      </c>
    </row>
    <row r="18" spans="1:7" ht="12.75">
      <c r="A18" s="72" t="s">
        <v>88</v>
      </c>
      <c r="B18" s="66">
        <v>46.787626718698895</v>
      </c>
      <c r="C18" s="67">
        <v>50.857432266927525</v>
      </c>
      <c r="D18" s="67">
        <v>60.19070938031021</v>
      </c>
      <c r="E18" s="67">
        <v>62.93000372387909</v>
      </c>
      <c r="F18" s="67">
        <v>68.7668200214583</v>
      </c>
      <c r="G18" s="68">
        <v>72.41734770810605</v>
      </c>
    </row>
    <row r="19" spans="1:7" ht="12.75">
      <c r="A19" s="72" t="s">
        <v>89</v>
      </c>
      <c r="B19" s="66" t="s">
        <v>3</v>
      </c>
      <c r="C19" s="67" t="s">
        <v>3</v>
      </c>
      <c r="D19" s="67" t="s">
        <v>3</v>
      </c>
      <c r="E19" s="67" t="s">
        <v>3</v>
      </c>
      <c r="F19" s="67" t="s">
        <v>3</v>
      </c>
      <c r="G19" s="68" t="s">
        <v>3</v>
      </c>
    </row>
    <row r="20" spans="1:7" ht="12.75">
      <c r="A20" s="72" t="s">
        <v>7</v>
      </c>
      <c r="B20" s="66" t="s">
        <v>3</v>
      </c>
      <c r="C20" s="67" t="s">
        <v>3</v>
      </c>
      <c r="D20" s="67" t="s">
        <v>3</v>
      </c>
      <c r="E20" s="67" t="s">
        <v>3</v>
      </c>
      <c r="F20" s="67" t="s">
        <v>3</v>
      </c>
      <c r="G20" s="68" t="s">
        <v>3</v>
      </c>
    </row>
    <row r="21" spans="1:7" ht="12.75">
      <c r="A21" s="72" t="s">
        <v>8</v>
      </c>
      <c r="B21" s="66">
        <v>7.006587936229021</v>
      </c>
      <c r="C21" s="67">
        <v>11.13952694231039</v>
      </c>
      <c r="D21" s="67">
        <v>12.631357880659875</v>
      </c>
      <c r="E21" s="67">
        <v>14.39705037771878</v>
      </c>
      <c r="F21" s="67">
        <v>14.332756324189958</v>
      </c>
      <c r="G21" s="68">
        <v>15.113332100647376</v>
      </c>
    </row>
    <row r="22" spans="1:7" ht="12.75">
      <c r="A22" s="50"/>
      <c r="B22" s="39"/>
      <c r="C22" s="40"/>
      <c r="D22" s="40"/>
      <c r="E22" s="40"/>
      <c r="F22" s="40"/>
      <c r="G22" s="41" t="s">
        <v>3</v>
      </c>
    </row>
    <row r="23" spans="1:7" ht="12.75">
      <c r="A23" s="50" t="s">
        <v>12</v>
      </c>
      <c r="B23" s="66">
        <v>243.8327237556167</v>
      </c>
      <c r="C23" s="67">
        <v>246.80673803519775</v>
      </c>
      <c r="D23" s="67">
        <v>252.2900341887271</v>
      </c>
      <c r="E23" s="67">
        <v>246.09876800213226</v>
      </c>
      <c r="F23" s="67">
        <v>257.6392197497578</v>
      </c>
      <c r="G23" s="68">
        <v>273.69521926676146</v>
      </c>
    </row>
    <row r="24" spans="1:7" ht="12.75">
      <c r="A24" s="72" t="s">
        <v>81</v>
      </c>
      <c r="B24" s="66">
        <v>155.63212486580414</v>
      </c>
      <c r="C24" s="67">
        <v>158.6716239323008</v>
      </c>
      <c r="D24" s="67">
        <v>162.22212925306235</v>
      </c>
      <c r="E24" s="67">
        <v>151.2445070035193</v>
      </c>
      <c r="F24" s="67">
        <v>154.19812950377252</v>
      </c>
      <c r="G24" s="68">
        <v>166.57474977093545</v>
      </c>
    </row>
    <row r="25" spans="1:7" ht="12.75">
      <c r="A25" s="72" t="s">
        <v>88</v>
      </c>
      <c r="B25" s="66">
        <v>16.214453750563884</v>
      </c>
      <c r="C25" s="67">
        <v>14.344639569808827</v>
      </c>
      <c r="D25" s="67">
        <v>13.096056315424818</v>
      </c>
      <c r="E25" s="67">
        <v>12.304446263465671</v>
      </c>
      <c r="F25" s="67">
        <v>14.973886040799144</v>
      </c>
      <c r="G25" s="68">
        <v>16.482380385696118</v>
      </c>
    </row>
    <row r="26" spans="1:7" ht="12.75">
      <c r="A26" s="72" t="s">
        <v>89</v>
      </c>
      <c r="B26" s="66">
        <v>23.865300868521217</v>
      </c>
      <c r="C26" s="67">
        <v>24.225703443389843</v>
      </c>
      <c r="D26" s="67">
        <v>25.23539374619266</v>
      </c>
      <c r="E26" s="67">
        <v>26.512213597745642</v>
      </c>
      <c r="F26" s="67">
        <v>27.642282461013252</v>
      </c>
      <c r="G26" s="68">
        <v>27.83227406632336</v>
      </c>
    </row>
    <row r="27" spans="1:7" ht="12.75">
      <c r="A27" s="72" t="s">
        <v>7</v>
      </c>
      <c r="B27" s="66">
        <v>45.527</v>
      </c>
      <c r="C27" s="67">
        <v>46.74</v>
      </c>
      <c r="D27" s="67">
        <v>49.19</v>
      </c>
      <c r="E27" s="67">
        <v>53.405</v>
      </c>
      <c r="F27" s="67">
        <v>57.508</v>
      </c>
      <c r="G27" s="68">
        <v>58.881</v>
      </c>
    </row>
    <row r="28" spans="1:7" ht="12.75">
      <c r="A28" s="72" t="s">
        <v>8</v>
      </c>
      <c r="B28" s="66">
        <v>2.593844270727594</v>
      </c>
      <c r="C28" s="67">
        <v>2.82477108969832</v>
      </c>
      <c r="D28" s="67">
        <v>2.5464548740472264</v>
      </c>
      <c r="E28" s="67">
        <v>2.632601137401714</v>
      </c>
      <c r="F28" s="67">
        <v>3.316921744172955</v>
      </c>
      <c r="G28" s="68">
        <v>3.9248150438065466</v>
      </c>
    </row>
    <row r="29" spans="1:7" ht="12.75">
      <c r="A29" s="50"/>
      <c r="B29" s="47"/>
      <c r="C29" s="48"/>
      <c r="D29" s="48"/>
      <c r="E29" s="48"/>
      <c r="F29" s="48"/>
      <c r="G29" s="49" t="s">
        <v>3</v>
      </c>
    </row>
    <row r="30" spans="1:7" ht="12.75">
      <c r="A30" s="51" t="s">
        <v>54</v>
      </c>
      <c r="B30" s="39">
        <v>168</v>
      </c>
      <c r="C30" s="40">
        <v>163.5</v>
      </c>
      <c r="D30" s="40">
        <v>156.3</v>
      </c>
      <c r="E30" s="40">
        <v>162.9</v>
      </c>
      <c r="F30" s="40">
        <v>185.14</v>
      </c>
      <c r="G30" s="41">
        <v>199.526</v>
      </c>
    </row>
    <row r="31" spans="1:7" ht="12.75">
      <c r="A31" s="51"/>
      <c r="B31" s="39"/>
      <c r="C31" s="40"/>
      <c r="D31" s="40"/>
      <c r="E31" s="40"/>
      <c r="F31" s="40"/>
      <c r="G31" s="41"/>
    </row>
    <row r="32" spans="1:7" ht="12.75">
      <c r="A32" s="14"/>
      <c r="B32" s="130" t="s">
        <v>65</v>
      </c>
      <c r="C32" s="131"/>
      <c r="D32" s="131"/>
      <c r="E32" s="131"/>
      <c r="F32" s="131"/>
      <c r="G32" s="132"/>
    </row>
    <row r="33" spans="1:7" ht="12.75">
      <c r="A33" s="14" t="s">
        <v>25</v>
      </c>
      <c r="B33" s="39">
        <f aca="true" t="shared" si="0" ref="B33:G33">SUM(B34:B35)</f>
        <v>595.8946344121248</v>
      </c>
      <c r="C33" s="40">
        <f t="shared" si="0"/>
        <v>615.4886885756102</v>
      </c>
      <c r="D33" s="40">
        <f t="shared" si="0"/>
        <v>635.7752083287235</v>
      </c>
      <c r="E33" s="40">
        <f t="shared" si="0"/>
        <v>621.3437933200996</v>
      </c>
      <c r="F33" s="40">
        <f t="shared" si="0"/>
        <v>643.689561730677</v>
      </c>
      <c r="G33" s="41">
        <f t="shared" si="0"/>
        <v>662.5347730813322</v>
      </c>
    </row>
    <row r="34" spans="1:7" ht="12.75">
      <c r="A34" s="54" t="s">
        <v>11</v>
      </c>
      <c r="B34" s="39">
        <v>352.061910656508</v>
      </c>
      <c r="C34" s="40">
        <v>372.11538113320506</v>
      </c>
      <c r="D34" s="40">
        <v>392.2223710317591</v>
      </c>
      <c r="E34" s="40">
        <v>392.31671200722917</v>
      </c>
      <c r="F34" s="40">
        <v>410.5385629121713</v>
      </c>
      <c r="G34" s="41">
        <v>421.1984254021627</v>
      </c>
    </row>
    <row r="35" spans="1:7" ht="12.75">
      <c r="A35" s="54" t="s">
        <v>12</v>
      </c>
      <c r="B35" s="42">
        <v>243.8327237556167</v>
      </c>
      <c r="C35" s="43">
        <v>243.3733074424052</v>
      </c>
      <c r="D35" s="43">
        <v>243.5528372969643</v>
      </c>
      <c r="E35" s="43">
        <v>229.02708131287045</v>
      </c>
      <c r="F35" s="43">
        <v>233.15099881850568</v>
      </c>
      <c r="G35" s="44">
        <v>241.33634767916956</v>
      </c>
    </row>
    <row r="36" spans="1:7" ht="12.75">
      <c r="A36" s="54" t="s">
        <v>22</v>
      </c>
      <c r="B36" s="55" t="s">
        <v>30</v>
      </c>
      <c r="C36" s="40"/>
      <c r="D36" s="40"/>
      <c r="E36" s="40"/>
      <c r="F36" s="40"/>
      <c r="G36" s="40"/>
    </row>
    <row r="37" spans="1:7" ht="12.75">
      <c r="A37" s="54" t="s">
        <v>23</v>
      </c>
      <c r="B37" s="55" t="s">
        <v>148</v>
      </c>
      <c r="C37" s="40"/>
      <c r="D37" s="40"/>
      <c r="E37" s="40"/>
      <c r="F37" s="40"/>
      <c r="G37" s="40"/>
    </row>
    <row r="38" spans="1:7" ht="12.75">
      <c r="A38" s="24" t="s">
        <v>55</v>
      </c>
      <c r="B38" s="46" t="s">
        <v>53</v>
      </c>
      <c r="C38" s="37"/>
      <c r="D38" s="37"/>
      <c r="E38" s="37"/>
      <c r="F38" s="37"/>
      <c r="G38" s="37"/>
    </row>
    <row r="39" spans="1:7" ht="24" customHeight="1">
      <c r="A39" s="136" t="s">
        <v>149</v>
      </c>
      <c r="B39" s="136"/>
      <c r="C39" s="136"/>
      <c r="D39" s="136"/>
      <c r="E39" s="136"/>
      <c r="F39" s="136"/>
      <c r="G39" s="136"/>
    </row>
    <row r="41" spans="2:7" ht="12.75">
      <c r="B41" s="25" t="s">
        <v>3</v>
      </c>
      <c r="C41" s="25" t="s">
        <v>3</v>
      </c>
      <c r="D41" s="25" t="s">
        <v>3</v>
      </c>
      <c r="E41" s="25" t="s">
        <v>3</v>
      </c>
      <c r="F41" s="25" t="s">
        <v>3</v>
      </c>
      <c r="G41" s="25" t="s">
        <v>3</v>
      </c>
    </row>
  </sheetData>
  <mergeCells count="3">
    <mergeCell ref="B3:G3"/>
    <mergeCell ref="B32:G32"/>
    <mergeCell ref="A39:G3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0" customWidth="1"/>
  </cols>
  <sheetData>
    <row r="1" spans="1:7" ht="12.75">
      <c r="A1" s="14" t="s">
        <v>32</v>
      </c>
      <c r="B1" s="2" t="s">
        <v>42</v>
      </c>
      <c r="C1" s="14"/>
      <c r="D1" s="14"/>
      <c r="E1" s="14"/>
      <c r="F1" s="14"/>
      <c r="G1" s="14"/>
    </row>
    <row r="2" spans="1:7" ht="12.75">
      <c r="A2" s="14"/>
      <c r="B2" s="91">
        <v>2005</v>
      </c>
      <c r="C2" s="92">
        <v>2006</v>
      </c>
      <c r="D2" s="92">
        <v>2007</v>
      </c>
      <c r="E2" s="92">
        <v>2008</v>
      </c>
      <c r="F2" s="92">
        <v>2009</v>
      </c>
      <c r="G2" s="93">
        <v>2010</v>
      </c>
    </row>
    <row r="3" spans="1:7" ht="12.75">
      <c r="A3" s="14"/>
      <c r="B3" s="130" t="s">
        <v>76</v>
      </c>
      <c r="C3" s="131"/>
      <c r="D3" s="131"/>
      <c r="E3" s="131"/>
      <c r="F3" s="131"/>
      <c r="G3" s="132"/>
    </row>
    <row r="4" spans="1:7" ht="12.75">
      <c r="A4" s="14" t="s">
        <v>13</v>
      </c>
      <c r="B4" s="42">
        <f aca="true" t="shared" si="0" ref="B4:G4">SUM(B5:B6)</f>
        <v>453.8998208673843</v>
      </c>
      <c r="C4" s="43">
        <f t="shared" si="0"/>
        <v>474.03972729034945</v>
      </c>
      <c r="D4" s="43">
        <f t="shared" si="0"/>
        <v>495.69299002943495</v>
      </c>
      <c r="E4" s="43">
        <f t="shared" si="0"/>
        <v>495.47746640850215</v>
      </c>
      <c r="F4" s="43">
        <f t="shared" si="0"/>
        <v>524.7566355248013</v>
      </c>
      <c r="G4" s="44">
        <f t="shared" si="0"/>
        <v>556.7176425668018</v>
      </c>
    </row>
    <row r="5" spans="1:7" ht="12.75">
      <c r="A5" s="50" t="s">
        <v>40</v>
      </c>
      <c r="B5" s="94">
        <v>298.26769600158013</v>
      </c>
      <c r="C5" s="95">
        <v>315.36810335804864</v>
      </c>
      <c r="D5" s="95">
        <v>333.4708607763726</v>
      </c>
      <c r="E5" s="95">
        <v>344.23295940498286</v>
      </c>
      <c r="F5" s="95">
        <v>370.55850602102873</v>
      </c>
      <c r="G5" s="96">
        <v>390.1428927958664</v>
      </c>
    </row>
    <row r="6" spans="1:7" ht="12.75">
      <c r="A6" s="50" t="s">
        <v>41</v>
      </c>
      <c r="B6" s="39">
        <v>155.63212486580414</v>
      </c>
      <c r="C6" s="40">
        <v>158.6716239323008</v>
      </c>
      <c r="D6" s="40">
        <v>162.22212925306235</v>
      </c>
      <c r="E6" s="40">
        <v>151.2445070035193</v>
      </c>
      <c r="F6" s="40">
        <v>154.19812950377252</v>
      </c>
      <c r="G6" s="41">
        <v>166.57474977093545</v>
      </c>
    </row>
    <row r="7" spans="2:7" ht="12.75">
      <c r="B7" s="97"/>
      <c r="C7" s="98"/>
      <c r="D7" s="98"/>
      <c r="E7" s="98"/>
      <c r="F7" s="98"/>
      <c r="G7" s="99"/>
    </row>
    <row r="8" spans="1:7" ht="12.75">
      <c r="A8" s="14"/>
      <c r="B8" s="130" t="s">
        <v>65</v>
      </c>
      <c r="C8" s="131"/>
      <c r="D8" s="131"/>
      <c r="E8" s="131"/>
      <c r="F8" s="131"/>
      <c r="G8" s="132"/>
    </row>
    <row r="9" spans="1:7" ht="12.75">
      <c r="A9" s="14" t="s">
        <v>13</v>
      </c>
      <c r="B9" s="111">
        <f aca="true" t="shared" si="1" ref="B9:G9">SUM(B10:B11)</f>
        <v>453.8998208673843</v>
      </c>
      <c r="C9" s="112">
        <f t="shared" si="1"/>
        <v>467.4451646182169</v>
      </c>
      <c r="D9" s="112">
        <f t="shared" si="1"/>
        <v>478.5263696130534</v>
      </c>
      <c r="E9" s="112">
        <f t="shared" si="1"/>
        <v>461.1065667214224</v>
      </c>
      <c r="F9" s="112">
        <f t="shared" si="1"/>
        <v>474.87930536383703</v>
      </c>
      <c r="G9" s="113">
        <f t="shared" si="1"/>
        <v>490.8971479500959</v>
      </c>
    </row>
    <row r="10" spans="1:7" ht="12.75">
      <c r="A10" s="50" t="s">
        <v>40</v>
      </c>
      <c r="B10" s="39">
        <v>298.26769600158013</v>
      </c>
      <c r="C10" s="40">
        <v>310.98088726062565</v>
      </c>
      <c r="D10" s="40">
        <v>321.9222453994796</v>
      </c>
      <c r="E10" s="40">
        <v>320.35377756759823</v>
      </c>
      <c r="F10" s="40">
        <v>335.3374765045931</v>
      </c>
      <c r="G10" s="41">
        <v>344.01646134918366</v>
      </c>
    </row>
    <row r="11" spans="1:7" ht="12.75">
      <c r="A11" s="50" t="s">
        <v>41</v>
      </c>
      <c r="B11" s="42">
        <v>155.63212486580414</v>
      </c>
      <c r="C11" s="43">
        <v>156.46427735759124</v>
      </c>
      <c r="D11" s="43">
        <v>156.6041242135738</v>
      </c>
      <c r="E11" s="43">
        <v>140.75278915382418</v>
      </c>
      <c r="F11" s="43">
        <v>139.54182885924396</v>
      </c>
      <c r="G11" s="44">
        <v>146.88068660091227</v>
      </c>
    </row>
    <row r="12" spans="1:2" ht="12.75">
      <c r="A12" s="13" t="s">
        <v>138</v>
      </c>
      <c r="B12" s="87"/>
    </row>
  </sheetData>
  <mergeCells count="2">
    <mergeCell ref="B3:G3"/>
    <mergeCell ref="B8:G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1" max="1" width="38.28125" style="0" customWidth="1"/>
  </cols>
  <sheetData>
    <row r="1" spans="1:2" ht="12.75">
      <c r="A1" s="14" t="s">
        <v>33</v>
      </c>
      <c r="B1" s="2" t="s">
        <v>43</v>
      </c>
    </row>
    <row r="2" spans="1:7" ht="12.75">
      <c r="A2" s="27"/>
      <c r="B2" s="100">
        <v>2005</v>
      </c>
      <c r="C2" s="101">
        <v>2006</v>
      </c>
      <c r="D2" s="101">
        <v>2007</v>
      </c>
      <c r="E2" s="101">
        <v>2008</v>
      </c>
      <c r="F2" s="101">
        <v>2009</v>
      </c>
      <c r="G2" s="102">
        <v>2010</v>
      </c>
    </row>
    <row r="3" spans="1:7" ht="12.75">
      <c r="A3" s="27"/>
      <c r="B3" s="130" t="s">
        <v>76</v>
      </c>
      <c r="C3" s="131"/>
      <c r="D3" s="131"/>
      <c r="E3" s="131"/>
      <c r="F3" s="131"/>
      <c r="G3" s="132"/>
    </row>
    <row r="4" spans="1:7" ht="12.75">
      <c r="A4" s="27" t="s">
        <v>13</v>
      </c>
      <c r="B4" s="84">
        <f aca="true" t="shared" si="0" ref="B4:G4">SUM(B5:B8)</f>
        <v>132.394381337784</v>
      </c>
      <c r="C4" s="85">
        <f t="shared" si="0"/>
        <v>136.1677752801262</v>
      </c>
      <c r="D4" s="85">
        <f t="shared" si="0"/>
        <v>147.71215944192767</v>
      </c>
      <c r="E4" s="85">
        <f t="shared" si="0"/>
        <v>155.1516635850904</v>
      </c>
      <c r="F4" s="85">
        <f t="shared" si="0"/>
        <v>168.8909885232707</v>
      </c>
      <c r="G4" s="86">
        <f t="shared" si="0"/>
        <v>175.61300216012552</v>
      </c>
    </row>
    <row r="5" spans="1:7" ht="12.75">
      <c r="A5" s="74" t="s">
        <v>56</v>
      </c>
      <c r="B5" s="103">
        <v>46.787626718698895</v>
      </c>
      <c r="C5" s="104">
        <v>50.857432266927525</v>
      </c>
      <c r="D5" s="104">
        <v>60.19070938031021</v>
      </c>
      <c r="E5" s="104">
        <v>62.93000372387909</v>
      </c>
      <c r="F5" s="104">
        <v>68.7668200214583</v>
      </c>
      <c r="G5" s="105">
        <v>72.41734770810605</v>
      </c>
    </row>
    <row r="6" spans="1:7" ht="12.75">
      <c r="A6" s="74" t="s">
        <v>15</v>
      </c>
      <c r="B6" s="56">
        <v>16.214453750563884</v>
      </c>
      <c r="C6" s="57">
        <v>14.344639569808827</v>
      </c>
      <c r="D6" s="57">
        <v>13.096056315424818</v>
      </c>
      <c r="E6" s="57">
        <v>12.304446263465671</v>
      </c>
      <c r="F6" s="57">
        <v>14.973886040799144</v>
      </c>
      <c r="G6" s="58">
        <v>16.482380385696118</v>
      </c>
    </row>
    <row r="7" spans="1:7" ht="12.75">
      <c r="A7" s="74" t="s">
        <v>57</v>
      </c>
      <c r="B7" s="56">
        <v>23.865300868521217</v>
      </c>
      <c r="C7" s="57">
        <v>24.225703443389843</v>
      </c>
      <c r="D7" s="57">
        <v>25.23539374619266</v>
      </c>
      <c r="E7" s="57">
        <v>26.512213597745642</v>
      </c>
      <c r="F7" s="57">
        <v>27.642282461013252</v>
      </c>
      <c r="G7" s="58">
        <v>27.83227406632336</v>
      </c>
    </row>
    <row r="8" spans="1:7" ht="12.75">
      <c r="A8" s="74" t="s">
        <v>16</v>
      </c>
      <c r="B8" s="56">
        <v>45.527</v>
      </c>
      <c r="C8" s="57">
        <v>46.74</v>
      </c>
      <c r="D8" s="57">
        <v>49.19</v>
      </c>
      <c r="E8" s="57">
        <v>53.405</v>
      </c>
      <c r="F8" s="57">
        <v>57.508</v>
      </c>
      <c r="G8" s="58">
        <v>58.881</v>
      </c>
    </row>
    <row r="9" spans="2:7" ht="12.75">
      <c r="B9" s="106"/>
      <c r="C9" s="26"/>
      <c r="D9" s="26"/>
      <c r="E9" s="26"/>
      <c r="F9" s="26"/>
      <c r="G9" s="107"/>
    </row>
    <row r="10" spans="1:7" ht="12.75">
      <c r="A10" s="27"/>
      <c r="B10" s="130" t="s">
        <v>65</v>
      </c>
      <c r="C10" s="131"/>
      <c r="D10" s="131"/>
      <c r="E10" s="131"/>
      <c r="F10" s="131"/>
      <c r="G10" s="132"/>
    </row>
    <row r="11" spans="1:8" ht="12.75">
      <c r="A11" s="27" t="s">
        <v>13</v>
      </c>
      <c r="B11" s="59">
        <f aca="true" t="shared" si="1" ref="B11:G11">SUM(B12:B15)</f>
        <v>132.394381337784</v>
      </c>
      <c r="C11" s="60">
        <f t="shared" si="1"/>
        <v>134.2734890498507</v>
      </c>
      <c r="D11" s="60">
        <f t="shared" si="1"/>
        <v>142.5966572600771</v>
      </c>
      <c r="E11" s="60">
        <f t="shared" si="1"/>
        <v>144.38890921803292</v>
      </c>
      <c r="F11" s="60">
        <f t="shared" si="1"/>
        <v>152.8381536937268</v>
      </c>
      <c r="G11" s="61">
        <f t="shared" si="1"/>
        <v>154.8503501809095</v>
      </c>
      <c r="H11" t="s">
        <v>3</v>
      </c>
    </row>
    <row r="12" spans="1:8" ht="12.75">
      <c r="A12" s="74" t="s">
        <v>56</v>
      </c>
      <c r="B12" s="56">
        <v>46.787626718698895</v>
      </c>
      <c r="C12" s="57">
        <v>50.14993349600158</v>
      </c>
      <c r="D12" s="57">
        <v>58.10621135167526</v>
      </c>
      <c r="E12" s="57">
        <v>58.56459663285767</v>
      </c>
      <c r="F12" s="57">
        <v>62.2306370479935</v>
      </c>
      <c r="G12" s="58">
        <v>63.855474901271904</v>
      </c>
      <c r="H12" t="s">
        <v>3</v>
      </c>
    </row>
    <row r="13" spans="1:8" ht="12.75">
      <c r="A13" s="74" t="s">
        <v>15</v>
      </c>
      <c r="B13" s="56">
        <v>16.214453750563884</v>
      </c>
      <c r="C13" s="57">
        <v>14.145085356930974</v>
      </c>
      <c r="D13" s="57">
        <v>12.64251948468387</v>
      </c>
      <c r="E13" s="57">
        <v>11.450896068151714</v>
      </c>
      <c r="F13" s="57">
        <v>13.550640659437418</v>
      </c>
      <c r="G13" s="58">
        <v>14.533675429184822</v>
      </c>
      <c r="H13" t="s">
        <v>3</v>
      </c>
    </row>
    <row r="14" spans="1:8" ht="12.75">
      <c r="A14" s="74" t="s">
        <v>57</v>
      </c>
      <c r="B14" s="56">
        <v>23.865300868521217</v>
      </c>
      <c r="C14" s="57">
        <v>23.888689664930553</v>
      </c>
      <c r="D14" s="57">
        <v>24.36145275002668</v>
      </c>
      <c r="E14" s="57">
        <v>24.673081254037285</v>
      </c>
      <c r="F14" s="57">
        <v>25.0149250244908</v>
      </c>
      <c r="G14" s="58">
        <v>24.54167591515501</v>
      </c>
      <c r="H14" t="s">
        <v>3</v>
      </c>
    </row>
    <row r="15" spans="1:8" ht="12.75">
      <c r="A15" s="74" t="s">
        <v>16</v>
      </c>
      <c r="B15" s="59">
        <v>45.527</v>
      </c>
      <c r="C15" s="60">
        <v>46.08978053198759</v>
      </c>
      <c r="D15" s="60">
        <v>47.48647367369132</v>
      </c>
      <c r="E15" s="60">
        <v>49.70033526298625</v>
      </c>
      <c r="F15" s="60">
        <v>52.04195096180511</v>
      </c>
      <c r="G15" s="61">
        <v>51.91952393529774</v>
      </c>
      <c r="H15" t="s">
        <v>3</v>
      </c>
    </row>
    <row r="16" spans="1:7" ht="12.75">
      <c r="A16" s="54" t="s">
        <v>22</v>
      </c>
      <c r="B16" s="55" t="s">
        <v>148</v>
      </c>
      <c r="C16" s="57"/>
      <c r="D16" s="57"/>
      <c r="E16" s="57"/>
      <c r="F16" s="57"/>
      <c r="G16" s="57"/>
    </row>
    <row r="17" s="13" customFormat="1" ht="11.25">
      <c r="A17" s="13" t="s">
        <v>138</v>
      </c>
    </row>
  </sheetData>
  <mergeCells count="2">
    <mergeCell ref="B3:G3"/>
    <mergeCell ref="B10:G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van Tulder</dc:creator>
  <cp:keywords/>
  <dc:description/>
  <cp:lastModifiedBy>de Lange</cp:lastModifiedBy>
  <cp:lastPrinted>2011-10-26T12:48:36Z</cp:lastPrinted>
  <dcterms:created xsi:type="dcterms:W3CDTF">2011-08-30T09:21:13Z</dcterms:created>
  <dcterms:modified xsi:type="dcterms:W3CDTF">2012-01-06T09:56:27Z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874038856</vt:i4>
  </property>
  <property fmtid="{D5CDD505-2E9C-101B-9397-08002B2CF9AE}" pid="4" name="_EmailSubje">
    <vt:lpwstr>C&amp;B - aanleveren bestanden voor plaatsing online</vt:lpwstr>
  </property>
  <property fmtid="{D5CDD505-2E9C-101B-9397-08002B2CF9AE}" pid="5" name="_AuthorEma">
    <vt:lpwstr>ne.delange@cbs.nl</vt:lpwstr>
  </property>
  <property fmtid="{D5CDD505-2E9C-101B-9397-08002B2CF9AE}" pid="6" name="_AuthorEmailDisplayNa">
    <vt:lpwstr>Heer - de Lange, mevr. mr. drs. N.E. de</vt:lpwstr>
  </property>
</Properties>
</file>