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2760" windowWidth="15240" windowHeight="8205" tabRatio="917" firstSheet="8" activeTab="14"/>
  </bookViews>
  <sheets>
    <sheet name="Tb 7.1" sheetId="1" r:id="rId1"/>
    <sheet name="Tb 7.2" sheetId="2" r:id="rId2"/>
    <sheet name="Tb 7.3" sheetId="3" r:id="rId3"/>
    <sheet name="Tb 7.4" sheetId="4" r:id="rId4"/>
    <sheet name="Tb 7.5" sheetId="5" r:id="rId5"/>
    <sheet name="Tb 7.6" sheetId="6" r:id="rId6"/>
    <sheet name="Tb 7.7" sheetId="7" r:id="rId7"/>
    <sheet name="Tb 7.8" sheetId="8" r:id="rId8"/>
    <sheet name="Tb 7.9" sheetId="9" r:id="rId9"/>
    <sheet name="Tb 7.10" sheetId="10" r:id="rId10"/>
    <sheet name="Tb 7.11" sheetId="11" r:id="rId11"/>
    <sheet name="Tb 7.12" sheetId="12" r:id="rId12"/>
    <sheet name="Tb 7.13" sheetId="13" r:id="rId13"/>
    <sheet name="Tb 7.14" sheetId="14" r:id="rId14"/>
    <sheet name="Tb 7.15" sheetId="15" r:id="rId15"/>
    <sheet name="Tb 7.16" sheetId="16" r:id="rId16"/>
    <sheet name="Tb 7.17" sheetId="17" r:id="rId17"/>
    <sheet name="Tb 7.18" sheetId="18" r:id="rId18"/>
    <sheet name="Tb 7.19" sheetId="19" r:id="rId19"/>
    <sheet name="Tb 7.20" sheetId="20" r:id="rId20"/>
    <sheet name="Tb 7.21" sheetId="21" r:id="rId21"/>
    <sheet name="Tb 7.22" sheetId="22" r:id="rId22"/>
    <sheet name="Tb 7.23" sheetId="23" r:id="rId23"/>
    <sheet name="Tb 7.24" sheetId="24" r:id="rId24"/>
    <sheet name="Tb 7.25" sheetId="25" r:id="rId25"/>
    <sheet name="Tb 7.26" sheetId="26" r:id="rId26"/>
    <sheet name="Tb 7.27" sheetId="27" r:id="rId27"/>
    <sheet name="Tb 7.28" sheetId="28" r:id="rId28"/>
    <sheet name="Tb 7.29" sheetId="29" r:id="rId29"/>
  </sheets>
  <externalReferences>
    <externalReference r:id="rId32"/>
  </externalReferences>
  <definedNames>
    <definedName name="_xlnm.Print_Area" localSheetId="0">'Tb 7.1'!$A$1:$H$12</definedName>
    <definedName name="_xlnm.Print_Area" localSheetId="9">'Tb 7.10'!$A$1:$P$24</definedName>
    <definedName name="_xlnm.Print_Area" localSheetId="15">'Tb 7.16'!$A$1:$AJ$1</definedName>
    <definedName name="_xlnm.Print_Area" localSheetId="17">'Tb 7.18'!#REF!</definedName>
    <definedName name="_xlnm.Print_Area" localSheetId="19">'Tb 7.20'!$A$1:$E$35</definedName>
    <definedName name="_xlnm.Print_Area" localSheetId="27">'Tb 7.28'!$A$1:$O$26</definedName>
    <definedName name="_xlnm.Print_Area" localSheetId="2">'Tb 7.3'!$A$1:$U$16</definedName>
    <definedName name="_xlnm.Print_Area" localSheetId="3">'Tb 7.4'!$A$1:$G$17</definedName>
    <definedName name="_xlnm.Print_Area" localSheetId="6">'Tb 7.7'!$A$1:$P$17</definedName>
    <definedName name="_xlnm.Print_Area" localSheetId="7">'Tb 7.8'!$A$1:$D$21</definedName>
  </definedNames>
  <calcPr fullCalcOnLoad="1"/>
</workbook>
</file>

<file path=xl/sharedStrings.xml><?xml version="1.0" encoding="utf-8"?>
<sst xmlns="http://schemas.openxmlformats.org/spreadsheetml/2006/main" count="786" uniqueCount="464">
  <si>
    <t>*</t>
  </si>
  <si>
    <t>Bron: DJI</t>
  </si>
  <si>
    <t>bestemd voor vreemdelingenbewaring en grenslogies</t>
  </si>
  <si>
    <t xml:space="preserve">* </t>
  </si>
  <si>
    <t xml:space="preserve">** </t>
  </si>
  <si>
    <t xml:space="preserve">*** </t>
  </si>
  <si>
    <t>Ultimo jaar is de laatste dinsdag van het jaar.</t>
  </si>
  <si>
    <t>Gevangenissen beperkt beveiligd</t>
  </si>
  <si>
    <t>Gevangenissen zeer beperkt beveiligd</t>
  </si>
  <si>
    <t>Totale capaciteit</t>
  </si>
  <si>
    <t>overige misdrijven Wetboek van Strafrecht</t>
  </si>
  <si>
    <t>overige wetten</t>
  </si>
  <si>
    <t>voorlopige hechtenis</t>
  </si>
  <si>
    <t>minder dan 1 maand</t>
  </si>
  <si>
    <t>1 tot 3 maanden</t>
  </si>
  <si>
    <t>3 tot 6 maanden</t>
  </si>
  <si>
    <t>6 maanden tot 1 jaar</t>
  </si>
  <si>
    <t>1 tot 2 jaren</t>
  </si>
  <si>
    <t>Bron: CBS</t>
  </si>
  <si>
    <t>SOV/ISD-maatregel</t>
  </si>
  <si>
    <t>hechtenis (principale hechtenis)</t>
  </si>
  <si>
    <t>vervangende hechtenis taakstraf</t>
  </si>
  <si>
    <t>gijzeling Wet Mulder (niet betaalde verkeersboetes)</t>
  </si>
  <si>
    <t>gijzeling Wet Terwee (niet betaalde schadevergoedingsregeling)</t>
  </si>
  <si>
    <t>tbs (passant)</t>
  </si>
  <si>
    <t>strafr. maatregel plaatsing psych. zkh (passant)</t>
  </si>
  <si>
    <t>bewaring uitlevering</t>
  </si>
  <si>
    <t>overig</t>
  </si>
  <si>
    <t>onbekend</t>
  </si>
  <si>
    <t>2 tot 3 jaren</t>
  </si>
  <si>
    <t>3 tot 4 jaren</t>
  </si>
  <si>
    <t>4 tot 6 jaren</t>
  </si>
  <si>
    <t>6 tot 8 jaren</t>
  </si>
  <si>
    <t>8 tot 12 jaren</t>
  </si>
  <si>
    <t>12 jaar of langer</t>
  </si>
  <si>
    <t>Gratieverlening</t>
  </si>
  <si>
    <t>Totaal aantal beslissingen</t>
  </si>
  <si>
    <t>Beslissingen tot onvoorwaardelijke gratieverlening</t>
  </si>
  <si>
    <t>Beslissingen tot voorwaardelijke gratieverlening</t>
  </si>
  <si>
    <t>Beslissingen tot afwijzing gratieverlening</t>
  </si>
  <si>
    <t>ontvluchtingen uit (gesloten) inrichtingen</t>
  </si>
  <si>
    <t>Aanhoudingen van gedetineerden die zich aan detentie hebben onttrokken</t>
  </si>
  <si>
    <t xml:space="preserve">Suïcides in penitentiaire inrichtingen </t>
  </si>
  <si>
    <t>Verzoeken om overplaatsing in het kader van de WOTS</t>
  </si>
  <si>
    <t>Verzoeken om overplaatsing van het buitenland naar Nederland</t>
  </si>
  <si>
    <t>Verzoeken om overplaatsing van Nederland naar het buitenland</t>
  </si>
  <si>
    <t>Bron: Ministerie van Justitie - Directie Juridische &amp; Operationele Aangelegenheden</t>
  </si>
  <si>
    <t>Totaal</t>
  </si>
  <si>
    <t>Australië</t>
  </si>
  <si>
    <t>België</t>
  </si>
  <si>
    <t>Bulgarije</t>
  </si>
  <si>
    <t>Costa Rica</t>
  </si>
  <si>
    <t>Denemarken</t>
  </si>
  <si>
    <t>Finland</t>
  </si>
  <si>
    <t>Frankrijk</t>
  </si>
  <si>
    <t>Griekenland</t>
  </si>
  <si>
    <t>Groot-Brittannië</t>
  </si>
  <si>
    <t>Ierland</t>
  </si>
  <si>
    <t>Italië</t>
  </si>
  <si>
    <t>Luxemburg</t>
  </si>
  <si>
    <t>Marokko</t>
  </si>
  <si>
    <t>Noorwegen</t>
  </si>
  <si>
    <t>Oostenrijk</t>
  </si>
  <si>
    <t>Polen</t>
  </si>
  <si>
    <t>Portugal</t>
  </si>
  <si>
    <t>Roemenië</t>
  </si>
  <si>
    <t>Rusland</t>
  </si>
  <si>
    <t>Spanje</t>
  </si>
  <si>
    <t>Turkije</t>
  </si>
  <si>
    <t>Opleggingen tbs met bevel tot verpleging</t>
  </si>
  <si>
    <t>Tbs met voorwaarden</t>
  </si>
  <si>
    <t>Beëindigingen tbs met bevel tot verpleging</t>
  </si>
  <si>
    <t>Aantal passanten op 31 december</t>
  </si>
  <si>
    <t>Gemiddelde capaciteit long stay-plaatsen</t>
  </si>
  <si>
    <t>Tbs-gestelden met proefverlof op 31 december</t>
  </si>
  <si>
    <t>Ontvluchtingen uit gesloten inrichtingen</t>
  </si>
  <si>
    <t>Onttrekkingen</t>
  </si>
  <si>
    <t>Gemiddeld aantal passanten</t>
  </si>
  <si>
    <t>man</t>
  </si>
  <si>
    <t>vrouw</t>
  </si>
  <si>
    <t>Bijzondere behandeling</t>
  </si>
  <si>
    <t>Jeugd-tbr</t>
  </si>
  <si>
    <t>14 en 15 jaar</t>
  </si>
  <si>
    <t>16 en 17 jaar</t>
  </si>
  <si>
    <t>18 jaar en ouder</t>
  </si>
  <si>
    <t>***</t>
  </si>
  <si>
    <t xml:space="preserve">Geslacht </t>
  </si>
  <si>
    <t>26-30 jaar</t>
  </si>
  <si>
    <t>31-35 jaar</t>
  </si>
  <si>
    <t>36-40 jaar</t>
  </si>
  <si>
    <t>&gt; 40 jaar</t>
  </si>
  <si>
    <t>**</t>
  </si>
  <si>
    <t>werkstraf</t>
  </si>
  <si>
    <t>leerstraf</t>
  </si>
  <si>
    <t>Werkstraffen</t>
  </si>
  <si>
    <t>1996*</t>
  </si>
  <si>
    <t>Door een wijziging in de registratie zijn de aantallen vanaf 1996 niet vergelijkbaar met de jaren daarvoor.</t>
  </si>
  <si>
    <t>De aantallen van 2006 zijn een schatting op basis van 83% van het totale aantal taakstraffen in 2006.</t>
  </si>
  <si>
    <t>Bron: Raad voor de Kinderbescherming</t>
  </si>
  <si>
    <t>2006*</t>
  </si>
  <si>
    <t>2007**</t>
  </si>
  <si>
    <t>combinatie</t>
  </si>
  <si>
    <t>leerproject</t>
  </si>
  <si>
    <t>geslaagd</t>
  </si>
  <si>
    <t>niet gestart / mislukt</t>
  </si>
  <si>
    <t>(jeugd)reclassering voert taakstraf uit / overige besluiten</t>
  </si>
  <si>
    <t>niet ingevuld</t>
  </si>
  <si>
    <t>12 jaar</t>
  </si>
  <si>
    <t>13 jaar</t>
  </si>
  <si>
    <t>14 jaar</t>
  </si>
  <si>
    <t>15 jaar</t>
  </si>
  <si>
    <t>16 jaar</t>
  </si>
  <si>
    <t>17 jaar</t>
  </si>
  <si>
    <t>18 jaar</t>
  </si>
  <si>
    <t>overige</t>
  </si>
  <si>
    <t>Bron: CJIB / STRABIS</t>
  </si>
  <si>
    <t>Ter executie aangeboden aan CJIB</t>
  </si>
  <si>
    <t>binnen 3 maanden</t>
  </si>
  <si>
    <t>tussen 3 en 18 maanden</t>
  </si>
  <si>
    <t>na 18 maanden</t>
  </si>
  <si>
    <t>Eindvoorraad 31 december</t>
  </si>
  <si>
    <t xml:space="preserve">Bron: CJIB </t>
  </si>
  <si>
    <t>Afgedaan door CJIB</t>
  </si>
  <si>
    <t>Overig</t>
  </si>
  <si>
    <t>sepot</t>
  </si>
  <si>
    <t>betaald</t>
  </si>
  <si>
    <t xml:space="preserve">Totaal </t>
  </si>
  <si>
    <t>.</t>
  </si>
  <si>
    <t xml:space="preserve"> .</t>
  </si>
  <si>
    <t>Cyprus</t>
  </si>
  <si>
    <t>Venezuela</t>
  </si>
  <si>
    <t xml:space="preserve">Afgesloten taakstraffen opgelegd aan minderjarigen </t>
  </si>
  <si>
    <t>Totaal afgesloten taakstraffen</t>
  </si>
  <si>
    <t>Gemiddeld aantal opgelegde uren (totaal)</t>
  </si>
  <si>
    <t>Afgesloten taakstraffen naar modaliteit (totaal)</t>
  </si>
  <si>
    <t>2006**</t>
  </si>
  <si>
    <t>Totaal afgedane transactievoorstellen</t>
  </si>
  <si>
    <t>werkstraffen</t>
  </si>
  <si>
    <t>leerstraffen</t>
  </si>
  <si>
    <t>onbekend om andere reden</t>
  </si>
  <si>
    <t>Aantallen hebben betrekking op personen die op 30 september gedetineerd zijn op grond van een gevangenisstraf, een SOV- of ISD-maatregel,</t>
  </si>
  <si>
    <t>voorlopig gehechten</t>
  </si>
  <si>
    <t>arrestanten</t>
  </si>
  <si>
    <t>zelfmelders</t>
  </si>
  <si>
    <t xml:space="preserve">elektronische detentie    </t>
  </si>
  <si>
    <t>insluiting in gevangenis met beperkte beveiliging</t>
  </si>
  <si>
    <t>60 en ouder</t>
  </si>
  <si>
    <t>Leeftijd</t>
  </si>
  <si>
    <t xml:space="preserve">Verblijfstitel </t>
  </si>
  <si>
    <t>Verblijfslokatie</t>
  </si>
  <si>
    <t>elektronisch detentie</t>
  </si>
  <si>
    <t>vervangende hechtenis geldboete</t>
  </si>
  <si>
    <t>****</t>
  </si>
  <si>
    <t>Totaal ingestroomd</t>
  </si>
  <si>
    <t>gevangenisstraf</t>
  </si>
  <si>
    <t>*****</t>
  </si>
  <si>
    <t>Een persoon kan meerdere keren in een jaar instromen.</t>
  </si>
  <si>
    <t xml:space="preserve">18-25 jaar </t>
  </si>
  <si>
    <t>Afgesloten taakstraffen naar leeftijd (totaal)***</t>
  </si>
  <si>
    <t>Gestarte taakstraffen minderjarigen</t>
  </si>
  <si>
    <t>OM</t>
  </si>
  <si>
    <t>ZM</t>
  </si>
  <si>
    <t>Huizen van bewaring</t>
  </si>
  <si>
    <t>Op 1 januari aanwezig</t>
  </si>
  <si>
    <t>Eerste opname in jaar</t>
  </si>
  <si>
    <t>Gemiddeld initieel vorderingsbedrag afgedane zaken (in euro)</t>
  </si>
  <si>
    <t>Totaal arrestanten</t>
  </si>
  <si>
    <t>Gemiddeld aantal proefverloven</t>
  </si>
  <si>
    <t xml:space="preserve">Aantal personen in FPC's </t>
  </si>
  <si>
    <t>t/m 19 jaar</t>
  </si>
  <si>
    <t>20 t/m 29 jaar</t>
  </si>
  <si>
    <t>30 t/m 39 jaar</t>
  </si>
  <si>
    <t>40 t/m 49 jaar</t>
  </si>
  <si>
    <t>50 t/m 59 jaar</t>
  </si>
  <si>
    <t>Ontvangen verzoekschriften</t>
  </si>
  <si>
    <t>Bolivia</t>
  </si>
  <si>
    <t>Hongarije</t>
  </si>
  <si>
    <t>Kroatië</t>
  </si>
  <si>
    <t>Servië</t>
  </si>
  <si>
    <t>Verenigde Staten</t>
  </si>
  <si>
    <t>Zweden</t>
  </si>
  <si>
    <t>Zwitserland</t>
  </si>
  <si>
    <t>Totaal aanwezig geweest</t>
  </si>
  <si>
    <t>Ontvluchtingen</t>
  </si>
  <si>
    <t>In voorkomende gevallen incl. duur extramuraal verblijf.</t>
  </si>
  <si>
    <t>jeugddetentie</t>
  </si>
  <si>
    <t>tot en met 13 jaar</t>
  </si>
  <si>
    <t>Instroom</t>
  </si>
  <si>
    <t>Uitstroom</t>
  </si>
  <si>
    <t>Voorraad op 31 december</t>
  </si>
  <si>
    <t>transacties aangeleverd via Politie</t>
  </si>
  <si>
    <t>transacties aangeleverd via OM</t>
  </si>
  <si>
    <t>transacties aangeleverd via RDW</t>
  </si>
  <si>
    <t>correctie</t>
  </si>
  <si>
    <t>oninbaar</t>
  </si>
  <si>
    <t>geïnd</t>
  </si>
  <si>
    <t>Voorraad op 1 januari</t>
  </si>
  <si>
    <t>succesvol afgerond</t>
  </si>
  <si>
    <t>PP en PP/ET</t>
  </si>
  <si>
    <t>aangeleverd via parket</t>
  </si>
  <si>
    <t>aangeleverd via politie</t>
  </si>
  <si>
    <t>aangeleverd via gemeente</t>
  </si>
  <si>
    <t>overige afdoeningen</t>
  </si>
  <si>
    <t>Voorraad ultimo december</t>
  </si>
  <si>
    <t xml:space="preserve">Tabel 7.1 </t>
  </si>
  <si>
    <t>Tabel 7.2</t>
  </si>
  <si>
    <t>Tabel 7.3</t>
  </si>
  <si>
    <t xml:space="preserve">Tabel 7.4 </t>
  </si>
  <si>
    <r>
      <t xml:space="preserve">Tabel 7.5 </t>
    </r>
  </si>
  <si>
    <t>Tabel 7.6</t>
  </si>
  <si>
    <t>Tabel 7.9</t>
  </si>
  <si>
    <t>Tabel 7.10</t>
  </si>
  <si>
    <t>Tabel 7.11</t>
  </si>
  <si>
    <t>Tabel 7.12</t>
  </si>
  <si>
    <t>Tabel 7.13</t>
  </si>
  <si>
    <t>Tabel 7.14</t>
  </si>
  <si>
    <t>Tabel 7.16</t>
  </si>
  <si>
    <t>Tabel 7.17</t>
  </si>
  <si>
    <t>Tabel 7.18</t>
  </si>
  <si>
    <t>Tabel 7.19</t>
  </si>
  <si>
    <t>Tabel 7.20</t>
  </si>
  <si>
    <t>Tabel 7.24</t>
  </si>
  <si>
    <t>Tabel 7.27</t>
  </si>
  <si>
    <t>Tabel 7.28</t>
  </si>
  <si>
    <t>Reservecapaciteit</t>
  </si>
  <si>
    <t>Penitentiair Psychiatrisch Centrum</t>
  </si>
  <si>
    <t>geslacht</t>
  </si>
  <si>
    <t>leeftijd</t>
  </si>
  <si>
    <t>Bezetting (gemiddeld)</t>
  </si>
  <si>
    <t>jongens</t>
  </si>
  <si>
    <t>meisjes</t>
  </si>
  <si>
    <t>Toezichten totaal</t>
  </si>
  <si>
    <t>Tabel 7.15</t>
  </si>
  <si>
    <t>Schorsing</t>
  </si>
  <si>
    <t>Voorwaardelijke veroordeling</t>
  </si>
  <si>
    <t>Tabel 7.22</t>
  </si>
  <si>
    <t>Tabel 7.25</t>
  </si>
  <si>
    <t>Tabel 7.26</t>
  </si>
  <si>
    <t>penitentiair psychiatrisch centrum</t>
  </si>
  <si>
    <t>huis van bewaring</t>
  </si>
  <si>
    <t>gesloten gevangenis</t>
  </si>
  <si>
    <t>beperkt beveiligde inrichting</t>
  </si>
  <si>
    <t>zeer beperkt beveiligde inrichting</t>
  </si>
  <si>
    <t>SOV/ISD buiten een PI</t>
  </si>
  <si>
    <t>Bij bepaalde verblijfstitels als ISD, subsidiaire hechtenis en de wet Terwee worden geen delicten geregistreerd.</t>
  </si>
  <si>
    <t>Voorwaardelijke beëindigingen**</t>
  </si>
  <si>
    <t>Geslacht</t>
  </si>
  <si>
    <t>Bron: CJIB</t>
  </si>
  <si>
    <t>Totaal binnengekomen strafbeschikkingen bij CJIB</t>
  </si>
  <si>
    <t>drugsmisdrijven</t>
  </si>
  <si>
    <t>wapens- en munitiemisdrijven</t>
  </si>
  <si>
    <t>vernielingen en misdrijven tegen openbare orde en gezag</t>
  </si>
  <si>
    <t>Delict**</t>
  </si>
  <si>
    <t>extramuraal****</t>
  </si>
  <si>
    <t>Peilmoment 30 september.</t>
  </si>
  <si>
    <t xml:space="preserve">Voorlopig cijfer. </t>
  </si>
  <si>
    <t>De voorwaardelijke beëindiging is in 1997 ingegaan.</t>
  </si>
  <si>
    <t>Tbs met ontslag tot rechtsvervolging</t>
  </si>
  <si>
    <t>Voorlopige cijfers.</t>
  </si>
  <si>
    <t>Peilmoment ultimo jaar.</t>
  </si>
  <si>
    <t>Populatie FPC's*</t>
  </si>
  <si>
    <t>Peilmoment 31 december.</t>
  </si>
  <si>
    <t>Taakstraffen totaal</t>
  </si>
  <si>
    <t>De transacties in de categorie 'overig' bevatten een deel van de bestuurlijke transacties milieu.</t>
  </si>
  <si>
    <t>Deze categorie bevat voornamelijk zaken die door de officier van justitie zijn voorgelegd aan de rechter en waarin de rechter tot een uitspraak is gekomen.</t>
  </si>
  <si>
    <t>De OM-strafbeschikking is op 1 februari 2008 ingegaan.</t>
  </si>
  <si>
    <t>Bij het CJIB binnengekomen en afgedane schadevergoedingsmaatregelen en vorderingsbedragen</t>
  </si>
  <si>
    <t>Bij het CJIB binnengekomen en afgedane boetevonnissen* inzake misdrijven en boetebedragen</t>
  </si>
  <si>
    <t>Het betreft hier de gerealiseerde capaciteit. Ook plaatsen die door bijvoorbeeld renovatie, technische mankementen, vernieling of andere bijzondere redenen tijdelijk niet beschikbaar</t>
  </si>
  <si>
    <t>zijn of om organisatorische redenen tijdelijk zijn onttrokken, worden meegerekend.</t>
  </si>
  <si>
    <t>-</t>
  </si>
  <si>
    <t>penitentiaire programma's*****</t>
  </si>
  <si>
    <t xml:space="preserve">De duur betreft de door de rechter opgelegde duur, zonder aftrek voorrarrest en zonder aftrek van de termijn van vervroegde of voorwaardelijke </t>
  </si>
  <si>
    <t>invrijheidstelling. Tijdens een detentie kunnen meerdere straffen achter elkaar worden geëxecuteerd.</t>
  </si>
  <si>
    <t>IJsland</t>
  </si>
  <si>
    <t>Oekraïne</t>
  </si>
  <si>
    <t>De cijfers van de instroom zijn gecorrigeerd t.o.v. voorgaande edities van C&amp;R.</t>
  </si>
  <si>
    <t xml:space="preserve">Vanaf 1 september 1995 wordt alleen nog de PIJ-maatregel opgelegd. </t>
  </si>
  <si>
    <t>De PIJ-maatregel is in de plaats gekomen voor Jeugd-tbr en bijzondere behandeling.</t>
  </si>
  <si>
    <t>behandel</t>
  </si>
  <si>
    <t>opvang</t>
  </si>
  <si>
    <t>Incl. voortgezette hulpverlening. Deze verblijstitel is met ingang van de inwerkingtreding van de Beginselenwet Justitiële Jeugdinrichtingen</t>
  </si>
  <si>
    <t>op 1 september 2001 komen te vervallen.</t>
  </si>
  <si>
    <t>strafrechtelijk</t>
  </si>
  <si>
    <t>civielrechtelijk</t>
  </si>
  <si>
    <t>Voltooide toezichten door de drie reclasseringsorganisaties, verdeling naar soort</t>
  </si>
  <si>
    <t>Totaal afgedane strafbeschikkingen</t>
  </si>
  <si>
    <t>Exclusief administratieve verkeersovertredingen (WAHV).</t>
  </si>
  <si>
    <t xml:space="preserve">Tabel 7.7 </t>
  </si>
  <si>
    <t>Tabel 7.8</t>
  </si>
  <si>
    <t xml:space="preserve">volledige betaling </t>
  </si>
  <si>
    <t>staken executie</t>
  </si>
  <si>
    <t>vervangende hechtenis ondergaan</t>
  </si>
  <si>
    <t xml:space="preserve">regeling tussen veroordeelde en slachtoffer </t>
  </si>
  <si>
    <t>veroordeelde overleden</t>
  </si>
  <si>
    <t>appel / cassatie ingesteld</t>
  </si>
  <si>
    <t>dossier verjaard</t>
  </si>
  <si>
    <t>dossier gesloten i.v.m. WSNP (statisch archief)</t>
  </si>
  <si>
    <t>Leer- en combinatiestraffen</t>
  </si>
  <si>
    <t xml:space="preserve">Strafrechtelijk gedetineerden in het gevangeniswezen* </t>
  </si>
  <si>
    <t>Gemiddelde capaciteit JJI's</t>
  </si>
  <si>
    <t>verblijfstitel</t>
  </si>
  <si>
    <t>percentage betaald</t>
  </si>
  <si>
    <t>Gemiddeld boetebedrag</t>
  </si>
  <si>
    <t>Bedrag initiële boete (x 1.000)</t>
  </si>
  <si>
    <t>Bedrag gevorderd (x 1.000)</t>
  </si>
  <si>
    <t>Instroom gevangeniswezen vanuit vrije maatschappij of politiebureau naar categorie*</t>
  </si>
  <si>
    <t>Capaciteit gevangeniswezen naar bestemming*, **</t>
  </si>
  <si>
    <t>lijfsdwang ontnemingsmaatregel ('Pluk ze')</t>
  </si>
  <si>
    <t>een principale hechtenisstraf, een vervangende hechtenis taakstraf of een subsidiaire hechtenis voor een niet-betaalde boete (inclusief personen die</t>
  </si>
  <si>
    <t>extramuraal verblijven).</t>
  </si>
  <si>
    <t>Lopende strafrechtelijke maatregelen minderjarigen*</t>
  </si>
  <si>
    <t>PIJ**</t>
  </si>
  <si>
    <t>Strafrechtelijk totaal</t>
  </si>
  <si>
    <t>Gemiddelde wachttijd (in dagen)</t>
  </si>
  <si>
    <t>Tbs-passanten*</t>
  </si>
  <si>
    <t>(mediaan)</t>
  </si>
  <si>
    <t>(%)</t>
  </si>
  <si>
    <t>(abs.)</t>
  </si>
  <si>
    <t>(€)</t>
  </si>
  <si>
    <t xml:space="preserve">In deze aantallen zitten ook intakebesluiten 'verwijzen', dus geen eindbesluiten; intakebesluiten 'verwijzen' wordt gebruikt wanneer er </t>
  </si>
  <si>
    <t>sprake is van overdracht aan de (jeugd)reclassering.</t>
  </si>
  <si>
    <t>geweldsmisdrijven (excl. seksuele misdrijven)</t>
  </si>
  <si>
    <t>seksuele misdrijven</t>
  </si>
  <si>
    <t>vermogensmisdrijven zonder geweld</t>
  </si>
  <si>
    <t>Bondsrepubliek Duitsland</t>
  </si>
  <si>
    <t>Brazilië</t>
  </si>
  <si>
    <t>Egypte</t>
  </si>
  <si>
    <t>Libanon</t>
  </si>
  <si>
    <t>Macedonië</t>
  </si>
  <si>
    <t>Afghanistan</t>
  </si>
  <si>
    <t>Irak</t>
  </si>
  <si>
    <t>SOV/ISD- maatregel</t>
  </si>
  <si>
    <t>4 jaar en meer</t>
  </si>
  <si>
    <t>Detentieduur totale uitstroom gevangeniswezen*,**</t>
  </si>
  <si>
    <t>die zijn ingesloten na een eerdere periode van ongeoorloofde afwezigheid.</t>
  </si>
  <si>
    <t>Onttrekking aan detentie, totaal</t>
  </si>
  <si>
    <t>overig***</t>
  </si>
  <si>
    <t>2010*</t>
  </si>
  <si>
    <t>Gemiddelde gerealiseerde capaciteit FPC's op 31 december</t>
  </si>
  <si>
    <t>Peilmoment ultimo september</t>
  </si>
  <si>
    <t>2010***</t>
  </si>
  <si>
    <t>De bedragen hebben betrekking op transacties die in het genoemde jaar zijn geïnd (dit kunnen deelbetalingen zijn).</t>
  </si>
  <si>
    <t>Ontvangen verwijzingen</t>
  </si>
  <si>
    <t>Tabel 7.29</t>
  </si>
  <si>
    <t>Gesloten gevangenissen (incl. ISD)</t>
  </si>
  <si>
    <t>Verzoeken om overplaatsing in het kader van de WOTS naar land, 2010</t>
  </si>
  <si>
    <t>Zelfmelders</t>
  </si>
  <si>
    <t>gevangenisstraf/hechtenis</t>
  </si>
  <si>
    <t>overig/onbekend</t>
  </si>
  <si>
    <t>verkeersmisdrijven**</t>
  </si>
  <si>
    <t>vermogensmisdrijven met geweld</t>
  </si>
  <si>
    <t>Bezetting FPC's ultimo december</t>
  </si>
  <si>
    <t>Per 1 januari 2010 zijn er geen jeugdigen meer met een civielrechtelijke titel in een JJI.</t>
  </si>
  <si>
    <t>Ots /gesloten jeugdzorg (civiel)****</t>
  </si>
  <si>
    <t>In 2010 gaat het om met name jeugdigen die na omzetting van straf naar civiel worden overgeplaatst naar het ministerie van VWS.</t>
  </si>
  <si>
    <t>Ots /gesloten jeugdzorg (civiel)***</t>
  </si>
  <si>
    <t>Verblijfsduur (gemiddeld)</t>
  </si>
  <si>
    <t>Capaciteit, populatie en verblijfsduur gedetineerden in justitiële jeugdinrichtingen*</t>
  </si>
  <si>
    <t>(dagen)</t>
  </si>
  <si>
    <t>ots/gesloten jeugdzorg**/***</t>
  </si>
  <si>
    <t>Personen met lopende tbs-maatregel op 31 december***</t>
  </si>
  <si>
    <t>Gemiddelde duur proefverloven (dagen)****</t>
  </si>
  <si>
    <t>op proefverlof zijn of een voorwaardelijke beëindiging hebben.</t>
  </si>
  <si>
    <t>Eindvoorraad CJIB ultimo december</t>
  </si>
  <si>
    <t>De aantallen van 2006 zijn een schatting op basis van 78,5% van het totale aantal taakstraffen in 2006.</t>
  </si>
  <si>
    <t>Tabel 7.21</t>
  </si>
  <si>
    <t>Figuur 7.23</t>
  </si>
  <si>
    <t>Peilmoment 30 september. Inclusief extramuraal verblijvenden.</t>
  </si>
  <si>
    <t>Stroom-, bezettings- en capaciteitscijfers tbs</t>
  </si>
  <si>
    <t>Afgesloten taakstraffen naar eindbesluit (totaal)**</t>
  </si>
  <si>
    <t>94*</t>
  </si>
  <si>
    <t>In de jaren 2006 en 2007 zijn cellen voor het Internationaal Strafhof en een aantal politiecellen meegeteld.</t>
  </si>
  <si>
    <t>Art. 15.5 en art. 43.3 buiten een PI****</t>
  </si>
  <si>
    <t>Strafduur*******</t>
  </si>
  <si>
    <t>overig, onbekend******</t>
  </si>
  <si>
    <t>*******</t>
  </si>
  <si>
    <t>Inclusief alle afdoeningen die als 'oninbaar' zijn geboekt, bijvoorbeeld als de persoon is overleden.</t>
  </si>
  <si>
    <t>Geen cijfers beschikbaar over 2000.</t>
  </si>
  <si>
    <t>Halt-verwijzingen en afdoeningen*</t>
  </si>
  <si>
    <t>Geslaagde afdoeningen**</t>
  </si>
  <si>
    <t>* *</t>
  </si>
  <si>
    <t>De cijfers van HALT Nederland omvatten zowel misdrijven als overtredingen.</t>
  </si>
  <si>
    <t>Aangeleverde geldsomtransacties bij het CJIB*</t>
  </si>
  <si>
    <t>transacties aangeleverd op een andere manier**</t>
  </si>
  <si>
    <t>Geïncasseerde transacties (in mln euro)****</t>
  </si>
  <si>
    <t>De cijfers over de geldsomtransacties betreffen zowel misdrijven als overtredingen.</t>
  </si>
  <si>
    <t>Bij het CJIB binnengekomen en afgedane strafbeschikkingen* **</t>
  </si>
  <si>
    <t>Totaal**</t>
  </si>
  <si>
    <t>Bron: 2002-2004 ClientVolgSysteem 3RO, 2005-2010 Monitorinformatie Reclasseringsketen</t>
  </si>
  <si>
    <t xml:space="preserve">Het betreft de capaciteit van de eigen penitentiaire inrichtingen van de DJI. Niet meegeteld zijn </t>
  </si>
  <si>
    <t>de intramurale plaatsen die door de Directie Forensische Zorg van de DJI worden ingekocht</t>
  </si>
  <si>
    <t>bij GGz-instellingen t.b.v. gedetineerden met een specifieke zorgbehoefte. De bestemmingen</t>
  </si>
  <si>
    <t>"Penitentiair Psychiatrisch Centrum" en "reserve capaciteit" kwamen van 2004 tot 2008 niet voor.</t>
  </si>
  <si>
    <t xml:space="preserve">Hieronder vallen de personen die onder verantwoordelijkheid van het gevangeniswezen onder elektronische detentie zijn geplaatst,  </t>
  </si>
  <si>
    <t xml:space="preserve">een penitentiar programma volgen (met of zonder electronisch toezicht), electronische detentie hebben, of in het kader van de laatste fase van de  </t>
  </si>
  <si>
    <t>SOV-/ISD-maatregel elders zijn geplaatst (met name in een GGz-inrichting).</t>
  </si>
  <si>
    <t>extramurale tenuitvoerlegging gevangenisstraffen.</t>
  </si>
  <si>
    <t xml:space="preserve">Het betreft de afgesloten taakstraffen van de 3 reclasseringsorganisaties (3RO) tezamen. Incl. voortijdig </t>
  </si>
  <si>
    <t xml:space="preserve">beëindigde taakstraffen. </t>
  </si>
  <si>
    <t xml:space="preserve">Cijfers 2002 tot en met 2007 zijn aangepast ten opzichte van vorige edities van C&amp;R. In de vorige edities  </t>
  </si>
  <si>
    <t xml:space="preserve">van C&amp;R waren voortijdig beëindigde taakstraffen niet begrepen in het totaal aantal afgesloten taakstraffen </t>
  </si>
  <si>
    <t>voor de jaren 2002 t/m 2007.</t>
  </si>
  <si>
    <t xml:space="preserve">De cijfers over de strafbeschikkingen betreffen zowel </t>
  </si>
  <si>
    <t>misdrijven als overtredingen.</t>
  </si>
  <si>
    <t xml:space="preserve">In deze tabel wordt rekening gehouden met hoofdelijke aansprakelijkheid. Indien twee daders worden veroordeeld tot het betalen van 400 euro </t>
  </si>
  <si>
    <t>schadevergoeding (hoofdelijke aansprakelijkheid), wordt dit als één zaak gezien. In de vorige editie van deze publicatie werd bij het  weergeven van cijfers</t>
  </si>
  <si>
    <t>over schadevergoedingsmaatregelen geen rekening gehouden met hoofdelijke aansprakelijkheid, waardoor de cijfers niet gelijk zijn.</t>
  </si>
  <si>
    <t>Onbekende leeftijden zijn niet meegeteld. De aantallen naar leeftijd zijn niet beschikbaar voor de laatste 4 jaar.</t>
  </si>
  <si>
    <t>Bij het CJIB binnengekomen en afgedane ontnemingsmaatregelen en vorderingsbedragen</t>
  </si>
  <si>
    <t>Afgedaan door CJIB*</t>
  </si>
  <si>
    <t>Totaal initiële vorderingsbedragen (in euro)**</t>
  </si>
  <si>
    <t>Gemiddeld initieel vorderingsbedrag (euro)</t>
  </si>
  <si>
    <t>Elektronische detentie</t>
  </si>
  <si>
    <t>Instroom arrestanten, zelfmelders en ED'ers naar verblijfstitel</t>
  </si>
  <si>
    <t>bestemd voor strafrechtelijk gedetineerden****</t>
  </si>
  <si>
    <t>bewaring, gevangenhouding i.h.k.v. WOTS</t>
  </si>
  <si>
    <t>onbekend als gevolg van specifieke verblijfstitel***</t>
  </si>
  <si>
    <t>De detentieduur is t.o.v. de vorige publicatie gewijzigd vanwege correctie voor personen</t>
  </si>
  <si>
    <t>niet terug van verlof*</t>
  </si>
  <si>
    <t>overige onttrekkingen** ***</t>
  </si>
  <si>
    <t>Deze data is niet beschikbaar voor de periode 1995 tot en met 2005.</t>
  </si>
  <si>
    <t xml:space="preserve">Hieronder valt: niet terugkeren van tijdelijke schorsing voorlopige hechtenis, tijdelijke strafonderbreking en onderbreken van </t>
  </si>
  <si>
    <t>De gemiddelde duur wordt berekend vanaf de 1e dag proefverlof tot de laatste dag proefverlof.</t>
  </si>
  <si>
    <t>PIJ-maatregel</t>
  </si>
  <si>
    <t>Bron: Halt Nederland</t>
  </si>
  <si>
    <t>Inclusief tbs-passanten, jeugddetentie, bewaring uitlevering, bewaring in het kader van WOTS,overig en onbekend.</t>
  </si>
  <si>
    <t>In 2010 inclusief gedetineerden die buiten een PI verbleven op grond van artikel 15.5 en 43.3.</t>
  </si>
  <si>
    <t>Wet Mulderzaken.</t>
  </si>
  <si>
    <t>Cijfers op basis van indeling door DJI. De indeling van 2005 ontbreekt omdat er in dit jaar veel delictcodes onbekend waren. Verkeersmisdrijven inclusief</t>
  </si>
  <si>
    <t xml:space="preserve">Afgesloten taakstraffen meerderjarigen naar soort* </t>
  </si>
  <si>
    <t>Het betreft de populatie taakgestraften bij de reclassering van wie de taakstraf is voltooid danwel voortijdig is beëindigd.</t>
  </si>
  <si>
    <t>tbs/PIJ</t>
  </si>
  <si>
    <t xml:space="preserve"> </t>
  </si>
  <si>
    <t>2 weken tot 1 maand</t>
  </si>
  <si>
    <t>1 maand  tot 3 maanden</t>
  </si>
  <si>
    <t>3 maanden tot 6 maanden</t>
  </si>
  <si>
    <t>1 jaar tot 2 jaar</t>
  </si>
  <si>
    <t>2 jaar tot 4 jaar</t>
  </si>
  <si>
    <t>tot 2 weken</t>
  </si>
  <si>
    <t>Het totaal aan initiële bedragen van alle afgedane zaken, inclusief afgedaan door vervangende hechtenis, als oninbaar afgeboekt, enz.</t>
  </si>
  <si>
    <r>
      <t>(</t>
    </r>
    <r>
      <rPr>
        <sz val="9"/>
        <rFont val="Arial"/>
        <family val="0"/>
      </rPr>
      <t>€</t>
    </r>
    <r>
      <rPr>
        <sz val="9"/>
        <rFont val="Arial"/>
        <family val="2"/>
      </rPr>
      <t>)</t>
    </r>
  </si>
  <si>
    <t xml:space="preserve">vervangende hechtenis </t>
  </si>
  <si>
    <t>vervangende hechtenis geldboete*</t>
  </si>
  <si>
    <t>overig**</t>
  </si>
  <si>
    <t xml:space="preserve">Alle tbs-gestelden die als tbs-passant wachten in een PI, voorts alle tbs-gestelden die in een fpc verblijven inclusief alle tbs-gestelden die </t>
  </si>
  <si>
    <t>Onttrekkingen, ontvluchtingen en suïcides in PI's</t>
  </si>
  <si>
    <t>Capaciteit gevangeniswezen, vreemdelingenbewaring en grenslogies* (exclusief extramurale bezetting)</t>
  </si>
  <si>
    <t>Gemiddelde gerealiseerde capaciteit</t>
  </si>
  <si>
    <t>Gerealiseerde capaciteit** ultimo jaar***</t>
  </si>
  <si>
    <t xml:space="preserve">Exclusief de personen die een penitentiair programma volgen (met of zonder elektronisch toezicht) en de personen die in de vorm van 'kale' elektronische detentie thuis verblijven zijn niet meegeteld, evenals de personen die zich in de </t>
  </si>
  <si>
    <t>laatste extramurale fase van de SOV-of ISD-maatregel bevinden.</t>
  </si>
  <si>
    <t>Tbs en gevangenisstraf tot 6 maanden</t>
  </si>
  <si>
    <t>Tbs en gevangenisstraf  6 mnd tot 1 jaar</t>
  </si>
  <si>
    <t>Tbs en gevangenisstraf van 1 jaar tot 2 jaar</t>
  </si>
  <si>
    <t>Tbs en gevangenisstraf van 2 jaar tot 3 jaar</t>
  </si>
  <si>
    <t>Tbs en gevangenisstraf van 3 jaar tot 6 jaar</t>
  </si>
  <si>
    <t>Tbs en gevangenisstraf langer dan 6 jaar</t>
  </si>
  <si>
    <t>PIJ-maatregel/BB/jeugd-tbr</t>
  </si>
  <si>
    <t>Inclusief gijzelingen Wet Mulder, vervangende hechtenis Wet Terwee en lijfsdwang ontnemingsmaatregel ('Pluk ze').</t>
  </si>
  <si>
    <t>Instroom tbs met bevel tot verplegen in combinatie met een gevangenisstraf</t>
  </si>
  <si>
    <t>Populatie taakgestraften meerderjarigen, totaal en verdeling naar geslacht, leeftijd*</t>
  </si>
  <si>
    <t>Totaal initieel vorderingsbedrag Terwee per jaar*</t>
  </si>
  <si>
    <t>In- en uitstroom in de justitiële jeugdinrichtingen naar verblijfstitel*,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</si>
</sst>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_ ;[Red]\-#,##0\ "/>
    <numFmt numFmtId="174" formatCode="[$-413]d\ mmmm\ yyyy;@"/>
    <numFmt numFmtId="175" formatCode="0.0"/>
    <numFmt numFmtId="176" formatCode="#,##0.0"/>
    <numFmt numFmtId="177" formatCode="#,##0_ ;\-#,##0\ "/>
    <numFmt numFmtId="178" formatCode="0.0%"/>
    <numFmt numFmtId="179" formatCode="_-* #,##0_-;_-* #,##0\-;_-* &quot;-&quot;??_-;_-@_-"/>
    <numFmt numFmtId="180" formatCode="[$-413]dddd\ d\ mmmm\ yyyy"/>
    <numFmt numFmtId="181" formatCode="0.000"/>
    <numFmt numFmtId="182" formatCode="&quot;Ja&quot;;&quot;Ja&quot;;&quot;Nee&quot;"/>
    <numFmt numFmtId="183" formatCode="&quot;Waar&quot;;&quot;Waar&quot;;&quot;Niet waar&quot;"/>
    <numFmt numFmtId="184" formatCode="&quot;Aan&quot;;&quot;Aan&quot;;&quot;Uit&quot;"/>
    <numFmt numFmtId="185" formatCode="[$€-2]\ #.##000_);[Red]\([$€-2]\ #.##000\)"/>
    <numFmt numFmtId="186" formatCode="0.00000"/>
    <numFmt numFmtId="187" formatCode="#,##0.000"/>
    <numFmt numFmtId="188" formatCode="0.E+00"/>
    <numFmt numFmtId="189" formatCode="[$€-413]\ #,##0;[$€-413]\ #,##0\-"/>
    <numFmt numFmtId="190" formatCode="#,##0%"/>
    <numFmt numFmtId="191" formatCode="#,##0.00%"/>
    <numFmt numFmtId="192" formatCode="0.000000"/>
  </numFmts>
  <fonts count="44">
    <font>
      <sz val="10"/>
      <name val="Arial"/>
      <family val="0"/>
    </font>
    <font>
      <sz val="8"/>
      <name val="Arial"/>
      <family val="0"/>
    </font>
    <font>
      <sz val="9"/>
      <name val="Arial"/>
      <family val="2"/>
    </font>
    <font>
      <sz val="11"/>
      <name val="Arial"/>
      <family val="2"/>
    </font>
    <font>
      <sz val="9"/>
      <color indexed="10"/>
      <name val="Arial"/>
      <family val="2"/>
    </font>
    <font>
      <sz val="8"/>
      <color indexed="63"/>
      <name val="Arial"/>
      <family val="2"/>
    </font>
    <font>
      <sz val="10"/>
      <color indexed="10"/>
      <name val="Arial"/>
      <family val="2"/>
    </font>
    <font>
      <sz val="11"/>
      <color indexed="10"/>
      <name val="Arial"/>
      <family val="2"/>
    </font>
    <font>
      <sz val="10"/>
      <color indexed="11"/>
      <name val="Arial"/>
      <family val="2"/>
    </font>
    <font>
      <i/>
      <sz val="9"/>
      <name val="Arial"/>
      <family val="2"/>
    </font>
    <font>
      <b/>
      <sz val="10"/>
      <name val="Arial"/>
      <family val="2"/>
    </font>
    <font>
      <sz val="10"/>
      <name val="Tahoma"/>
      <family val="2"/>
    </font>
    <font>
      <sz val="9"/>
      <color indexed="63"/>
      <name val="Times New Roman"/>
      <family val="1"/>
    </font>
    <font>
      <b/>
      <sz val="9"/>
      <name val="Arial"/>
      <family val="2"/>
    </font>
    <font>
      <sz val="6"/>
      <name val="Arial"/>
      <family val="2"/>
    </font>
    <font>
      <sz val="9"/>
      <color indexed="8"/>
      <name val="Arial"/>
      <family val="2"/>
    </font>
    <font>
      <sz val="8"/>
      <color indexed="8"/>
      <name val="Tahoma"/>
      <family val="2"/>
    </font>
    <font>
      <u val="single"/>
      <sz val="10"/>
      <color indexed="12"/>
      <name val="Arial"/>
      <family val="0"/>
    </font>
    <font>
      <u val="single"/>
      <sz val="10"/>
      <color indexed="36"/>
      <name val="Arial"/>
      <family val="0"/>
    </font>
    <font>
      <sz val="10"/>
      <name val="MS Sans Serif"/>
      <family val="2"/>
    </font>
    <font>
      <sz val="11"/>
      <color indexed="8"/>
      <name val="Arial"/>
      <family val="2"/>
    </font>
    <font>
      <sz val="10"/>
      <color indexed="8"/>
      <name val="Arial"/>
      <family val="2"/>
    </font>
    <font>
      <sz val="8"/>
      <color indexed="8"/>
      <name val="Arial"/>
      <family val="2"/>
    </font>
    <font>
      <b/>
      <sz val="9"/>
      <color indexed="8"/>
      <name val="Arial"/>
      <family val="2"/>
    </font>
    <font>
      <b/>
      <sz val="10"/>
      <color indexed="8"/>
      <name val="Arial"/>
      <family val="2"/>
    </font>
    <font>
      <sz val="10"/>
      <color indexed="8"/>
      <name val="Tahoma"/>
      <family val="2"/>
    </font>
    <font>
      <sz val="12"/>
      <name val="Times New Roman"/>
      <family val="1"/>
    </font>
    <font>
      <sz val="9"/>
      <name val="Verdana"/>
      <family val="2"/>
    </font>
    <font>
      <b/>
      <sz val="9"/>
      <name val="Verdana"/>
      <family val="2"/>
    </font>
    <font>
      <sz val="8"/>
      <name val="Verdana"/>
      <family val="2"/>
    </font>
    <font>
      <b/>
      <i/>
      <sz val="9"/>
      <name val="Arial"/>
      <family val="2"/>
    </font>
    <font>
      <b/>
      <sz val="8"/>
      <color indexed="8"/>
      <name val="Verdana"/>
      <family val="2"/>
    </font>
    <font>
      <b/>
      <sz val="7"/>
      <color indexed="8"/>
      <name val="Verdana"/>
      <family val="2"/>
    </font>
    <font>
      <sz val="8"/>
      <color indexed="10"/>
      <name val="Arial"/>
      <family val="2"/>
    </font>
    <font>
      <b/>
      <sz val="9"/>
      <color indexed="10"/>
      <name val="Verdana"/>
      <family val="2"/>
    </font>
    <font>
      <sz val="10"/>
      <color indexed="8"/>
      <name val="MS Sans Serif"/>
      <family val="0"/>
    </font>
    <font>
      <b/>
      <sz val="8"/>
      <name val="Verdana"/>
      <family val="2"/>
    </font>
    <font>
      <b/>
      <sz val="8"/>
      <color indexed="10"/>
      <name val="Verdana"/>
      <family val="2"/>
    </font>
    <font>
      <sz val="10"/>
      <color indexed="18"/>
      <name val="Arial"/>
      <family val="2"/>
    </font>
    <font>
      <sz val="10"/>
      <color indexed="8"/>
      <name val="Arial Unicode MS"/>
      <family val="2"/>
    </font>
    <font>
      <sz val="7"/>
      <name val="Verdana"/>
      <family val="2"/>
    </font>
    <font>
      <sz val="7"/>
      <color indexed="8"/>
      <name val="Verdana"/>
      <family val="2"/>
    </font>
    <font>
      <sz val="10"/>
      <name val="Verdana"/>
      <family val="2"/>
    </font>
    <font>
      <sz val="8"/>
      <color indexed="13"/>
      <name val="Arial"/>
      <family val="2"/>
    </font>
  </fonts>
  <fills count="2">
    <fill>
      <patternFill/>
    </fill>
    <fill>
      <patternFill patternType="gray125"/>
    </fill>
  </fills>
  <borders count="23">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8"/>
      </left>
      <right>
        <color indexed="8"/>
      </right>
      <top>
        <color indexed="63"/>
      </top>
      <bottom style="thin"/>
    </border>
    <border>
      <left style="thin"/>
      <right>
        <color indexed="8"/>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right>
        <color indexed="63"/>
      </right>
      <top/>
      <bottom style="thin"/>
    </border>
    <border>
      <left style="thin"/>
      <right/>
      <top>
        <color indexed="63"/>
      </top>
      <bottom/>
    </border>
    <border>
      <left style="thin"/>
      <right/>
      <top/>
      <bottom/>
    </border>
    <border>
      <left style="thin"/>
      <right/>
      <top/>
      <bottom>
        <color indexed="63"/>
      </bottom>
    </border>
    <border>
      <left style="thin"/>
      <right>
        <color indexed="63"/>
      </right>
      <top/>
      <bottom/>
    </border>
    <border>
      <left style="thin"/>
      <right/>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8">
    <xf numFmtId="0" fontId="0" fillId="0" borderId="0" xfId="0" applyAlignment="1">
      <alignment/>
    </xf>
    <xf numFmtId="0" fontId="2" fillId="0" borderId="0"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4" fillId="0" borderId="0" xfId="0" applyFon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0" fillId="0" borderId="0" xfId="0" applyNumberFormat="1" applyAlignment="1">
      <alignment/>
    </xf>
    <xf numFmtId="0" fontId="2" fillId="0" borderId="0" xfId="0" applyFont="1" applyFill="1" applyBorder="1" applyAlignment="1">
      <alignment horizontal="left" indent="1"/>
    </xf>
    <xf numFmtId="0" fontId="0" fillId="0" borderId="0" xfId="0" applyFont="1" applyBorder="1" applyAlignment="1">
      <alignment/>
    </xf>
    <xf numFmtId="0" fontId="2" fillId="0" borderId="0" xfId="0" applyFont="1" applyBorder="1" applyAlignment="1">
      <alignment horizontal="left" indent="1"/>
    </xf>
    <xf numFmtId="3" fontId="3" fillId="0" borderId="0" xfId="0" applyNumberFormat="1" applyFont="1" applyBorder="1" applyAlignment="1">
      <alignmen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0" fillId="0" borderId="0" xfId="0" applyFont="1" applyFill="1" applyBorder="1" applyAlignment="1">
      <alignment/>
    </xf>
    <xf numFmtId="0" fontId="6" fillId="0" borderId="0" xfId="0" applyFont="1" applyAlignment="1">
      <alignment/>
    </xf>
    <xf numFmtId="0" fontId="1" fillId="0" borderId="0" xfId="0" applyFont="1" applyBorder="1" applyAlignment="1">
      <alignment/>
    </xf>
    <xf numFmtId="0" fontId="0" fillId="0" borderId="0" xfId="0" applyFont="1" applyBorder="1" applyAlignment="1">
      <alignment/>
    </xf>
    <xf numFmtId="0" fontId="2" fillId="0" borderId="0" xfId="0" applyFont="1" applyBorder="1" applyAlignment="1">
      <alignment/>
    </xf>
    <xf numFmtId="3" fontId="0" fillId="0" borderId="0" xfId="0" applyNumberFormat="1" applyFont="1" applyAlignment="1">
      <alignment/>
    </xf>
    <xf numFmtId="0" fontId="2" fillId="0" borderId="0" xfId="0" applyFont="1" applyFill="1" applyBorder="1" applyAlignment="1">
      <alignment/>
    </xf>
    <xf numFmtId="0" fontId="1" fillId="0" borderId="0" xfId="0" applyFont="1" applyAlignment="1">
      <alignment horizontal="left"/>
    </xf>
    <xf numFmtId="0" fontId="2" fillId="0" borderId="0" xfId="0" applyFont="1" applyBorder="1" applyAlignment="1">
      <alignment/>
    </xf>
    <xf numFmtId="0" fontId="0" fillId="0" borderId="0" xfId="0" applyFont="1" applyBorder="1" applyAlignment="1">
      <alignment horizontal="left"/>
    </xf>
    <xf numFmtId="0" fontId="1" fillId="0" borderId="0" xfId="0" applyFont="1"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7" fillId="0" borderId="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Fill="1" applyAlignment="1">
      <alignment/>
    </xf>
    <xf numFmtId="3" fontId="0" fillId="0" borderId="0" xfId="0" applyNumberFormat="1" applyFont="1" applyFill="1" applyBorder="1" applyAlignment="1">
      <alignment/>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lignment/>
    </xf>
    <xf numFmtId="0" fontId="10" fillId="0" borderId="0" xfId="0" applyFont="1" applyBorder="1" applyAlignment="1">
      <alignment/>
    </xf>
    <xf numFmtId="0" fontId="2" fillId="0" borderId="1" xfId="0" applyFont="1" applyBorder="1" applyAlignment="1">
      <alignment horizontal="right"/>
    </xf>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left"/>
    </xf>
    <xf numFmtId="0" fontId="2" fillId="0" borderId="0" xfId="0" applyFont="1" applyFill="1" applyAlignment="1">
      <alignment/>
    </xf>
    <xf numFmtId="0" fontId="2" fillId="0" borderId="1" xfId="0" applyFont="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2" xfId="0" applyFont="1" applyBorder="1" applyAlignment="1">
      <alignment/>
    </xf>
    <xf numFmtId="0" fontId="0" fillId="0" borderId="0" xfId="0" applyFont="1" applyAlignment="1">
      <alignment horizontal="left" wrapText="1"/>
    </xf>
    <xf numFmtId="0" fontId="10" fillId="0" borderId="0" xfId="0" applyFont="1" applyAlignment="1">
      <alignment/>
    </xf>
    <xf numFmtId="0" fontId="0" fillId="0" borderId="0" xfId="0" applyAlignment="1">
      <alignment wrapText="1"/>
    </xf>
    <xf numFmtId="0" fontId="11" fillId="0" borderId="0" xfId="0" applyNumberFormat="1" applyFill="1" applyBorder="1" applyAlignment="1" applyProtection="1">
      <alignment/>
      <protection/>
    </xf>
    <xf numFmtId="1" fontId="11" fillId="0" borderId="0" xfId="0" applyNumberFormat="1" applyFill="1" applyBorder="1" applyAlignment="1" applyProtection="1">
      <alignment/>
      <protection/>
    </xf>
    <xf numFmtId="0" fontId="2" fillId="0" borderId="0" xfId="0" applyFont="1" applyBorder="1" applyAlignment="1">
      <alignment horizontal="right"/>
    </xf>
    <xf numFmtId="3" fontId="2" fillId="0" borderId="0" xfId="0" applyNumberFormat="1" applyFont="1" applyBorder="1" applyAlignment="1">
      <alignment horizontal="right"/>
    </xf>
    <xf numFmtId="0" fontId="2" fillId="0" borderId="0" xfId="0" applyFont="1" applyBorder="1" applyAlignment="1">
      <alignment horizontal="right" wrapText="1"/>
    </xf>
    <xf numFmtId="0" fontId="2" fillId="0" borderId="2" xfId="0" applyFont="1" applyBorder="1" applyAlignment="1">
      <alignment horizontal="right"/>
    </xf>
    <xf numFmtId="3" fontId="2" fillId="0" borderId="2" xfId="0" applyNumberFormat="1" applyFont="1" applyBorder="1" applyAlignment="1">
      <alignment horizontal="right"/>
    </xf>
    <xf numFmtId="0" fontId="2" fillId="0" borderId="0" xfId="0" applyFont="1" applyAlignment="1">
      <alignment horizontal="right"/>
    </xf>
    <xf numFmtId="0" fontId="0" fillId="0" borderId="0" xfId="0" applyAlignment="1">
      <alignment horizontal="right"/>
    </xf>
    <xf numFmtId="0" fontId="10" fillId="0" borderId="0" xfId="0" applyFont="1" applyAlignment="1">
      <alignment horizontal="right"/>
    </xf>
    <xf numFmtId="0" fontId="5" fillId="0" borderId="0" xfId="0" applyFont="1" applyAlignment="1">
      <alignment/>
    </xf>
    <xf numFmtId="0" fontId="0" fillId="0" borderId="0" xfId="0" applyFont="1" applyAlignment="1">
      <alignment horizontal="right"/>
    </xf>
    <xf numFmtId="0" fontId="3" fillId="0" borderId="0" xfId="0" applyFont="1" applyAlignment="1">
      <alignment horizontal="center"/>
    </xf>
    <xf numFmtId="0" fontId="2" fillId="0" borderId="0" xfId="0" applyFont="1" applyBorder="1" applyAlignment="1">
      <alignment horizontal="center"/>
    </xf>
    <xf numFmtId="0" fontId="2" fillId="0" borderId="0" xfId="0" applyFont="1" applyFill="1" applyBorder="1" applyAlignment="1">
      <alignment horizontal="right"/>
    </xf>
    <xf numFmtId="0" fontId="0" fillId="0" borderId="0" xfId="0" applyFont="1" applyAlignment="1">
      <alignment horizontal="center"/>
    </xf>
    <xf numFmtId="0" fontId="12" fillId="0" borderId="0" xfId="0" applyFont="1" applyBorder="1" applyAlignment="1">
      <alignment/>
    </xf>
    <xf numFmtId="3" fontId="2" fillId="0" borderId="0" xfId="0" applyNumberFormat="1" applyFont="1" applyBorder="1" applyAlignment="1">
      <alignment/>
    </xf>
    <xf numFmtId="1" fontId="2" fillId="0" borderId="0" xfId="0" applyNumberFormat="1" applyFont="1" applyBorder="1" applyAlignment="1">
      <alignment/>
    </xf>
    <xf numFmtId="1" fontId="0" fillId="0" borderId="0" xfId="0" applyNumberFormat="1" applyFont="1" applyAlignment="1">
      <alignment/>
    </xf>
    <xf numFmtId="0" fontId="2" fillId="0" borderId="0" xfId="0" applyFont="1" applyBorder="1" applyAlignment="1">
      <alignment horizontal="left" indent="1"/>
    </xf>
    <xf numFmtId="0" fontId="2" fillId="0" borderId="0" xfId="0" applyFont="1" applyAlignment="1">
      <alignment/>
    </xf>
    <xf numFmtId="3" fontId="2"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Alignment="1">
      <alignment wrapText="1"/>
    </xf>
    <xf numFmtId="1" fontId="2" fillId="0" borderId="1" xfId="0" applyNumberFormat="1" applyFont="1" applyBorder="1" applyAlignment="1">
      <alignment horizontal="right"/>
    </xf>
    <xf numFmtId="0" fontId="14" fillId="0" borderId="0" xfId="0" applyFont="1" applyBorder="1" applyAlignment="1">
      <alignment horizontal="right"/>
    </xf>
    <xf numFmtId="1" fontId="2" fillId="0" borderId="0" xfId="0" applyNumberFormat="1" applyFont="1" applyBorder="1" applyAlignment="1">
      <alignment horizontal="right"/>
    </xf>
    <xf numFmtId="1" fontId="2" fillId="0" borderId="0" xfId="0" applyNumberFormat="1" applyFont="1" applyFill="1" applyBorder="1" applyAlignment="1">
      <alignment horizontal="right"/>
    </xf>
    <xf numFmtId="1" fontId="1" fillId="0" borderId="0" xfId="0" applyNumberFormat="1" applyFont="1" applyAlignment="1">
      <alignment/>
    </xf>
    <xf numFmtId="0" fontId="1" fillId="0" borderId="0" xfId="0" applyFont="1" applyFill="1" applyAlignment="1">
      <alignment/>
    </xf>
    <xf numFmtId="0" fontId="10" fillId="0" borderId="0" xfId="0" applyFont="1" applyFill="1" applyBorder="1" applyAlignment="1">
      <alignment/>
    </xf>
    <xf numFmtId="0" fontId="2" fillId="0" borderId="1" xfId="0" applyFont="1" applyFill="1" applyBorder="1" applyAlignment="1">
      <alignment horizontal="right"/>
    </xf>
    <xf numFmtId="3" fontId="2" fillId="0" borderId="1" xfId="0" applyNumberFormat="1" applyFont="1" applyBorder="1" applyAlignment="1">
      <alignment horizontal="right"/>
    </xf>
    <xf numFmtId="3" fontId="2" fillId="0" borderId="0" xfId="0" applyNumberFormat="1" applyFont="1" applyFill="1" applyBorder="1" applyAlignment="1">
      <alignment horizontal="right"/>
    </xf>
    <xf numFmtId="0" fontId="2" fillId="0" borderId="2" xfId="0" applyFont="1" applyFill="1" applyBorder="1" applyAlignment="1">
      <alignment horizontal="right"/>
    </xf>
    <xf numFmtId="3" fontId="2" fillId="0" borderId="2" xfId="0" applyNumberFormat="1" applyFont="1" applyFill="1" applyBorder="1" applyAlignment="1">
      <alignment horizontal="right"/>
    </xf>
    <xf numFmtId="1" fontId="2" fillId="0" borderId="0" xfId="0" applyNumberFormat="1" applyFont="1" applyBorder="1" applyAlignment="1">
      <alignment horizontal="right"/>
    </xf>
    <xf numFmtId="1" fontId="2" fillId="0" borderId="0" xfId="0" applyNumberFormat="1" applyFont="1" applyFill="1" applyBorder="1" applyAlignment="1">
      <alignment horizontal="right"/>
    </xf>
    <xf numFmtId="0" fontId="8" fillId="0" borderId="0" xfId="0" applyFont="1" applyBorder="1" applyAlignment="1">
      <alignment/>
    </xf>
    <xf numFmtId="0" fontId="2" fillId="0" borderId="0" xfId="0" applyFont="1" applyFill="1" applyBorder="1" applyAlignment="1">
      <alignment/>
    </xf>
    <xf numFmtId="3" fontId="1" fillId="0" borderId="0" xfId="0" applyNumberFormat="1" applyFont="1" applyFill="1" applyBorder="1" applyAlignment="1">
      <alignment/>
    </xf>
    <xf numFmtId="0" fontId="16" fillId="0" borderId="0" xfId="0" applyFont="1" applyAlignment="1">
      <alignment vertical="top" wrapText="1"/>
    </xf>
    <xf numFmtId="3" fontId="16" fillId="0" borderId="0" xfId="0" applyNumberFormat="1" applyFont="1" applyAlignment="1">
      <alignment vertical="top" wrapText="1"/>
    </xf>
    <xf numFmtId="3" fontId="0" fillId="0" borderId="0" xfId="0" applyNumberFormat="1" applyFill="1" applyAlignment="1">
      <alignment/>
    </xf>
    <xf numFmtId="3" fontId="2" fillId="0" borderId="0" xfId="0" applyNumberFormat="1" applyFont="1" applyFill="1" applyBorder="1" applyAlignment="1">
      <alignment horizontal="right"/>
    </xf>
    <xf numFmtId="4" fontId="2" fillId="0" borderId="0" xfId="0" applyNumberFormat="1" applyFont="1" applyBorder="1" applyAlignment="1">
      <alignment horizontal="right"/>
    </xf>
    <xf numFmtId="0" fontId="0" fillId="0" borderId="0" xfId="0" applyAlignment="1">
      <alignment/>
    </xf>
    <xf numFmtId="49" fontId="0" fillId="0" borderId="0" xfId="0" applyAlignment="1">
      <alignment horizontal="left"/>
    </xf>
    <xf numFmtId="3" fontId="2" fillId="0" borderId="1" xfId="0" applyNumberFormat="1" applyFont="1" applyFill="1" applyBorder="1" applyAlignment="1">
      <alignment horizontal="right"/>
    </xf>
    <xf numFmtId="0" fontId="19" fillId="0" borderId="0" xfId="0" applyFont="1" applyFill="1" applyBorder="1" applyAlignment="1">
      <alignment horizontal="right" wrapText="1"/>
    </xf>
    <xf numFmtId="0" fontId="0" fillId="0" borderId="0" xfId="0" applyFill="1" applyBorder="1" applyAlignment="1">
      <alignment horizontal="left"/>
    </xf>
    <xf numFmtId="3" fontId="0" fillId="0" borderId="0" xfId="0" applyNumberFormat="1" applyFill="1" applyBorder="1" applyAlignment="1">
      <alignment horizont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horizontal="left" indent="2"/>
    </xf>
    <xf numFmtId="0" fontId="0" fillId="0" borderId="0" xfId="0" applyFont="1" applyFill="1" applyBorder="1" applyAlignment="1">
      <alignment horizontal="left"/>
    </xf>
    <xf numFmtId="3" fontId="0" fillId="0" borderId="0" xfId="0" applyNumberFormat="1" applyFill="1" applyBorder="1" applyAlignment="1">
      <alignment/>
    </xf>
    <xf numFmtId="0" fontId="2" fillId="0" borderId="0" xfId="0" applyFont="1" applyFill="1" applyBorder="1" applyAlignment="1">
      <alignment horizontal="left" indent="2"/>
    </xf>
    <xf numFmtId="0" fontId="8" fillId="0" borderId="0" xfId="0" applyFont="1" applyAlignment="1">
      <alignment horizontal="left" indent="2"/>
    </xf>
    <xf numFmtId="3" fontId="0" fillId="0" borderId="0" xfId="0" applyNumberFormat="1" applyFont="1" applyBorder="1" applyAlignment="1">
      <alignment/>
    </xf>
    <xf numFmtId="3" fontId="19" fillId="0" borderId="0" xfId="0" applyNumberFormat="1" applyFont="1" applyFill="1" applyBorder="1" applyAlignment="1">
      <alignment horizontal="right" wrapText="1"/>
    </xf>
    <xf numFmtId="0" fontId="1" fillId="0" borderId="0" xfId="0" applyFont="1" applyFill="1" applyAlignment="1">
      <alignment horizontal="left"/>
    </xf>
    <xf numFmtId="0" fontId="6" fillId="0" borderId="0" xfId="0" applyFont="1" applyFill="1" applyAlignment="1">
      <alignment/>
    </xf>
    <xf numFmtId="0" fontId="0" fillId="0" borderId="0" xfId="0" applyFont="1" applyFill="1" applyAlignment="1">
      <alignment horizontal="left"/>
    </xf>
    <xf numFmtId="0" fontId="10" fillId="0" borderId="0" xfId="0" applyFont="1" applyFill="1" applyBorder="1" applyAlignment="1">
      <alignment vertical="center"/>
    </xf>
    <xf numFmtId="0" fontId="2" fillId="0" borderId="0" xfId="0" applyFont="1" applyBorder="1" applyAlignment="1">
      <alignment vertical="top" wrapText="1"/>
    </xf>
    <xf numFmtId="1" fontId="2" fillId="0" borderId="0" xfId="0" applyNumberFormat="1" applyFont="1" applyBorder="1" applyAlignment="1">
      <alignment horizontal="right" wrapText="1"/>
    </xf>
    <xf numFmtId="1" fontId="2" fillId="0" borderId="0" xfId="0" applyNumberFormat="1" applyFont="1" applyBorder="1" applyAlignment="1">
      <alignment/>
    </xf>
    <xf numFmtId="0" fontId="2" fillId="0" borderId="0" xfId="0" applyFont="1" applyBorder="1" applyAlignment="1">
      <alignment horizontal="left"/>
    </xf>
    <xf numFmtId="1" fontId="0" fillId="0" borderId="0" xfId="0" applyNumberFormat="1" applyFill="1" applyBorder="1" applyAlignment="1">
      <alignment/>
    </xf>
    <xf numFmtId="0" fontId="2" fillId="0" borderId="3" xfId="0" applyFont="1" applyBorder="1" applyAlignment="1">
      <alignment horizontal="right"/>
    </xf>
    <xf numFmtId="3" fontId="2" fillId="0" borderId="4" xfId="0" applyNumberFormat="1" applyFont="1" applyBorder="1" applyAlignment="1">
      <alignment horizontal="right"/>
    </xf>
    <xf numFmtId="3" fontId="2" fillId="0" borderId="4" xfId="0" applyNumberFormat="1" applyFont="1" applyFill="1" applyBorder="1" applyAlignment="1">
      <alignment horizontal="right"/>
    </xf>
    <xf numFmtId="0" fontId="2" fillId="0" borderId="5" xfId="0" applyFont="1" applyBorder="1" applyAlignment="1">
      <alignment horizontal="right"/>
    </xf>
    <xf numFmtId="3" fontId="2" fillId="0" borderId="6" xfId="0" applyNumberFormat="1" applyFont="1" applyBorder="1" applyAlignment="1">
      <alignment horizontal="right"/>
    </xf>
    <xf numFmtId="3" fontId="2" fillId="0" borderId="6" xfId="0" applyNumberFormat="1" applyFont="1" applyFill="1" applyBorder="1" applyAlignment="1">
      <alignment horizontal="right"/>
    </xf>
    <xf numFmtId="1" fontId="2" fillId="0" borderId="3" xfId="0" applyNumberFormat="1" applyFont="1" applyFill="1" applyBorder="1" applyAlignment="1">
      <alignment horizontal="right"/>
    </xf>
    <xf numFmtId="1"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3" xfId="0" applyNumberFormat="1" applyFont="1" applyBorder="1" applyAlignment="1">
      <alignment horizontal="right"/>
    </xf>
    <xf numFmtId="3" fontId="2" fillId="0" borderId="1" xfId="0" applyNumberFormat="1" applyFont="1" applyBorder="1" applyAlignment="1">
      <alignment horizontal="right"/>
    </xf>
    <xf numFmtId="3" fontId="2" fillId="0" borderId="5" xfId="0" applyNumberFormat="1" applyFont="1" applyBorder="1" applyAlignment="1">
      <alignment horizontal="right"/>
    </xf>
    <xf numFmtId="0" fontId="2" fillId="0" borderId="3" xfId="0" applyFont="1" applyFill="1" applyBorder="1" applyAlignment="1">
      <alignment horizontal="right"/>
    </xf>
    <xf numFmtId="4" fontId="2" fillId="0" borderId="4" xfId="0" applyNumberFormat="1" applyFont="1" applyBorder="1" applyAlignment="1">
      <alignment horizontal="right"/>
    </xf>
    <xf numFmtId="0" fontId="2" fillId="0" borderId="4" xfId="0" applyFont="1" applyFill="1" applyBorder="1" applyAlignment="1">
      <alignment horizontal="right"/>
    </xf>
    <xf numFmtId="3" fontId="2" fillId="0" borderId="4" xfId="0" applyNumberFormat="1" applyFont="1" applyFill="1" applyBorder="1" applyAlignment="1">
      <alignment/>
    </xf>
    <xf numFmtId="0" fontId="2" fillId="0" borderId="5" xfId="0" applyFont="1" applyFill="1" applyBorder="1" applyAlignment="1">
      <alignment horizontal="right"/>
    </xf>
    <xf numFmtId="0" fontId="2" fillId="0" borderId="6" xfId="0" applyFont="1" applyFill="1" applyBorder="1" applyAlignment="1">
      <alignment horizontal="right"/>
    </xf>
    <xf numFmtId="3" fontId="2" fillId="0" borderId="7" xfId="0" applyNumberFormat="1" applyFont="1" applyBorder="1" applyAlignment="1">
      <alignment horizontal="right"/>
    </xf>
    <xf numFmtId="0" fontId="2" fillId="0" borderId="4" xfId="0" applyFont="1" applyBorder="1" applyAlignment="1">
      <alignment horizontal="right"/>
    </xf>
    <xf numFmtId="0" fontId="2" fillId="0" borderId="7" xfId="0" applyFont="1" applyBorder="1" applyAlignment="1">
      <alignment horizontal="right"/>
    </xf>
    <xf numFmtId="0" fontId="2" fillId="0" borderId="6" xfId="0" applyFont="1" applyBorder="1" applyAlignment="1">
      <alignment horizontal="right"/>
    </xf>
    <xf numFmtId="0" fontId="2" fillId="0" borderId="1" xfId="0" applyNumberFormat="1" applyFont="1" applyBorder="1" applyAlignment="1">
      <alignment horizontal="right" wrapText="1"/>
    </xf>
    <xf numFmtId="0" fontId="2" fillId="0" borderId="0" xfId="0" applyFont="1" applyBorder="1" applyAlignment="1">
      <alignment/>
    </xf>
    <xf numFmtId="0" fontId="2" fillId="0" borderId="2" xfId="0" applyFont="1" applyBorder="1" applyAlignment="1">
      <alignment/>
    </xf>
    <xf numFmtId="1" fontId="2" fillId="0" borderId="0" xfId="19" applyNumberFormat="1" applyFont="1" applyBorder="1" applyAlignment="1">
      <alignment/>
    </xf>
    <xf numFmtId="3" fontId="2" fillId="0" borderId="5" xfId="0" applyNumberFormat="1" applyFont="1" applyBorder="1" applyAlignment="1">
      <alignment horizontal="right"/>
    </xf>
    <xf numFmtId="1" fontId="2" fillId="0" borderId="3" xfId="0" applyNumberFormat="1" applyFont="1" applyBorder="1" applyAlignment="1">
      <alignment horizontal="right"/>
    </xf>
    <xf numFmtId="3" fontId="2" fillId="0" borderId="3" xfId="0" applyNumberFormat="1" applyFont="1" applyBorder="1" applyAlignment="1">
      <alignment horizontal="right"/>
    </xf>
    <xf numFmtId="0" fontId="15" fillId="0" borderId="0" xfId="0" applyFont="1" applyAlignment="1">
      <alignment/>
    </xf>
    <xf numFmtId="0" fontId="20" fillId="0" borderId="0" xfId="0" applyFont="1" applyAlignment="1">
      <alignment/>
    </xf>
    <xf numFmtId="0" fontId="20" fillId="0" borderId="0" xfId="0" applyFont="1" applyBorder="1" applyAlignment="1">
      <alignment/>
    </xf>
    <xf numFmtId="0" fontId="21" fillId="0" borderId="0" xfId="0" applyFont="1" applyAlignment="1">
      <alignment wrapText="1"/>
    </xf>
    <xf numFmtId="0" fontId="15" fillId="0" borderId="0" xfId="0" applyFont="1" applyAlignment="1">
      <alignment horizontal="left"/>
    </xf>
    <xf numFmtId="0" fontId="21" fillId="0" borderId="0" xfId="0" applyFont="1" applyAlignment="1">
      <alignment/>
    </xf>
    <xf numFmtId="0" fontId="15" fillId="0" borderId="0" xfId="0" applyFont="1" applyBorder="1" applyAlignment="1">
      <alignment horizontal="left"/>
    </xf>
    <xf numFmtId="0" fontId="22" fillId="0" borderId="0" xfId="0" applyFont="1" applyAlignment="1">
      <alignment/>
    </xf>
    <xf numFmtId="0" fontId="22" fillId="0" borderId="0" xfId="0" applyFont="1" applyAlignment="1">
      <alignment/>
    </xf>
    <xf numFmtId="0" fontId="15" fillId="0" borderId="1" xfId="0" applyFont="1" applyFill="1" applyBorder="1" applyAlignment="1">
      <alignment horizontal="right"/>
    </xf>
    <xf numFmtId="3" fontId="15" fillId="0" borderId="0" xfId="0" applyNumberFormat="1" applyFont="1" applyFill="1" applyBorder="1" applyAlignment="1">
      <alignment horizontal="right"/>
    </xf>
    <xf numFmtId="3" fontId="15" fillId="0" borderId="2" xfId="0" applyNumberFormat="1" applyFont="1" applyFill="1" applyBorder="1" applyAlignment="1">
      <alignment horizontal="right"/>
    </xf>
    <xf numFmtId="0" fontId="15" fillId="0" borderId="3" xfId="0" applyFont="1" applyFill="1" applyBorder="1" applyAlignment="1">
      <alignment horizontal="right"/>
    </xf>
    <xf numFmtId="0" fontId="15" fillId="0" borderId="4" xfId="0" applyFont="1" applyFill="1" applyBorder="1" applyAlignment="1">
      <alignment horizontal="right"/>
    </xf>
    <xf numFmtId="0" fontId="15" fillId="0" borderId="0" xfId="0" applyFont="1" applyFill="1" applyBorder="1" applyAlignment="1">
      <alignment horizontal="right"/>
    </xf>
    <xf numFmtId="3" fontId="15" fillId="0" borderId="4" xfId="0" applyNumberFormat="1" applyFont="1" applyFill="1" applyBorder="1" applyAlignment="1">
      <alignment horizontal="right"/>
    </xf>
    <xf numFmtId="3" fontId="15" fillId="0" borderId="7" xfId="0" applyNumberFormat="1" applyFont="1" applyFill="1" applyBorder="1" applyAlignment="1">
      <alignment horizontal="right"/>
    </xf>
    <xf numFmtId="0" fontId="15" fillId="0" borderId="5" xfId="0" applyFont="1" applyFill="1" applyBorder="1" applyAlignment="1">
      <alignment horizontal="right"/>
    </xf>
    <xf numFmtId="0" fontId="15" fillId="0" borderId="6" xfId="0" applyFont="1" applyFill="1" applyBorder="1" applyAlignment="1">
      <alignment horizontal="right"/>
    </xf>
    <xf numFmtId="3" fontId="15" fillId="0" borderId="6" xfId="0" applyNumberFormat="1" applyFont="1" applyFill="1" applyBorder="1" applyAlignment="1">
      <alignment horizontal="right"/>
    </xf>
    <xf numFmtId="3" fontId="15" fillId="0" borderId="8" xfId="0" applyNumberFormat="1" applyFont="1" applyFill="1" applyBorder="1" applyAlignment="1">
      <alignment horizontal="right"/>
    </xf>
    <xf numFmtId="3" fontId="2" fillId="0" borderId="0" xfId="0" applyNumberFormat="1" applyFont="1" applyBorder="1" applyAlignment="1">
      <alignment horizontal="left" indent="1"/>
    </xf>
    <xf numFmtId="3" fontId="2" fillId="0" borderId="2" xfId="0" applyNumberFormat="1" applyFont="1" applyBorder="1" applyAlignment="1">
      <alignment horizontal="right"/>
    </xf>
    <xf numFmtId="3" fontId="2" fillId="0" borderId="4" xfId="0" applyNumberFormat="1" applyFont="1" applyBorder="1" applyAlignment="1">
      <alignment horizontal="right"/>
    </xf>
    <xf numFmtId="3" fontId="2" fillId="0" borderId="6" xfId="0" applyNumberFormat="1" applyFont="1" applyBorder="1" applyAlignment="1">
      <alignment horizontal="right"/>
    </xf>
    <xf numFmtId="3" fontId="2" fillId="0" borderId="8" xfId="0" applyNumberFormat="1" applyFont="1" applyBorder="1" applyAlignment="1">
      <alignment horizontal="right"/>
    </xf>
    <xf numFmtId="3" fontId="0" fillId="0" borderId="0" xfId="0" applyNumberFormat="1" applyFont="1" applyFill="1" applyBorder="1" applyAlignment="1">
      <alignment horizontal="center"/>
    </xf>
    <xf numFmtId="0" fontId="15" fillId="0" borderId="0" xfId="0" applyFont="1" applyBorder="1" applyAlignment="1">
      <alignment/>
    </xf>
    <xf numFmtId="0" fontId="20" fillId="0" borderId="0" xfId="0" applyFont="1" applyBorder="1" applyAlignment="1">
      <alignment/>
    </xf>
    <xf numFmtId="0" fontId="15" fillId="0" borderId="3" xfId="0" applyFont="1" applyBorder="1" applyAlignment="1">
      <alignment horizontal="right"/>
    </xf>
    <xf numFmtId="0" fontId="15" fillId="0" borderId="5" xfId="0" applyFont="1" applyBorder="1" applyAlignment="1">
      <alignment horizontal="right"/>
    </xf>
    <xf numFmtId="3" fontId="15" fillId="0" borderId="3" xfId="0" applyNumberFormat="1" applyFont="1" applyBorder="1" applyAlignment="1">
      <alignment horizontal="right"/>
    </xf>
    <xf numFmtId="3" fontId="15" fillId="0" borderId="1" xfId="0" applyNumberFormat="1" applyFont="1" applyFill="1" applyBorder="1" applyAlignment="1">
      <alignment horizontal="right"/>
    </xf>
    <xf numFmtId="3" fontId="15" fillId="0" borderId="5" xfId="0" applyNumberFormat="1" applyFont="1" applyBorder="1" applyAlignment="1">
      <alignment horizontal="right"/>
    </xf>
    <xf numFmtId="0" fontId="15" fillId="0" borderId="0" xfId="0" applyFont="1" applyFill="1" applyBorder="1" applyAlignment="1">
      <alignment horizontal="left" indent="1"/>
    </xf>
    <xf numFmtId="3" fontId="15" fillId="0" borderId="4" xfId="0" applyNumberFormat="1" applyFont="1" applyBorder="1" applyAlignment="1">
      <alignment horizontal="right"/>
    </xf>
    <xf numFmtId="3" fontId="15" fillId="0" borderId="0" xfId="0" applyNumberFormat="1" applyFont="1" applyBorder="1" applyAlignment="1">
      <alignment horizontal="right"/>
    </xf>
    <xf numFmtId="3" fontId="15" fillId="0" borderId="6" xfId="0" applyNumberFormat="1" applyFont="1" applyBorder="1" applyAlignment="1">
      <alignment horizontal="right"/>
    </xf>
    <xf numFmtId="0" fontId="21" fillId="0" borderId="0" xfId="0" applyFont="1" applyBorder="1" applyAlignment="1">
      <alignment/>
    </xf>
    <xf numFmtId="0" fontId="15" fillId="0" borderId="0" xfId="0" applyFont="1" applyFill="1" applyBorder="1" applyAlignment="1">
      <alignment horizontal="left" indent="2"/>
    </xf>
    <xf numFmtId="3" fontId="15" fillId="0" borderId="0" xfId="0" applyNumberFormat="1" applyFont="1" applyBorder="1" applyAlignment="1">
      <alignment horizontal="left" indent="2"/>
    </xf>
    <xf numFmtId="0" fontId="21" fillId="0" borderId="0" xfId="0" applyFont="1" applyAlignment="1">
      <alignment horizontal="left" indent="2"/>
    </xf>
    <xf numFmtId="0" fontId="22" fillId="0" borderId="0" xfId="0" applyFont="1" applyFill="1" applyBorder="1" applyAlignment="1">
      <alignment horizontal="left"/>
    </xf>
    <xf numFmtId="3" fontId="22" fillId="0" borderId="0" xfId="0" applyNumberFormat="1" applyFont="1" applyFill="1" applyBorder="1" applyAlignment="1">
      <alignment horizontal="left"/>
    </xf>
    <xf numFmtId="3" fontId="22" fillId="0" borderId="0" xfId="0" applyNumberFormat="1" applyFont="1" applyFill="1" applyBorder="1" applyAlignment="1">
      <alignment horizontal="right"/>
    </xf>
    <xf numFmtId="3" fontId="22" fillId="0" borderId="0" xfId="0" applyNumberFormat="1" applyFont="1" applyBorder="1" applyAlignment="1">
      <alignment horizontal="left" indent="2"/>
    </xf>
    <xf numFmtId="3" fontId="21" fillId="0" borderId="0" xfId="0" applyNumberFormat="1" applyFont="1" applyBorder="1" applyAlignment="1">
      <alignment/>
    </xf>
    <xf numFmtId="0" fontId="21" fillId="0" borderId="0" xfId="0" applyFont="1" applyBorder="1" applyAlignment="1">
      <alignment/>
    </xf>
    <xf numFmtId="0" fontId="15" fillId="0" borderId="0" xfId="0" applyFont="1" applyAlignment="1">
      <alignment/>
    </xf>
    <xf numFmtId="0" fontId="21" fillId="0" borderId="0" xfId="0" applyFont="1" applyAlignment="1">
      <alignment/>
    </xf>
    <xf numFmtId="0" fontId="22" fillId="0" borderId="0" xfId="0" applyFont="1" applyAlignment="1">
      <alignment/>
    </xf>
    <xf numFmtId="0" fontId="22" fillId="0" borderId="0" xfId="0" applyFont="1" applyFill="1" applyAlignment="1">
      <alignment/>
    </xf>
    <xf numFmtId="0" fontId="15" fillId="0" borderId="1" xfId="0" applyFont="1" applyBorder="1" applyAlignment="1">
      <alignment horizontal="right"/>
    </xf>
    <xf numFmtId="0" fontId="15" fillId="0" borderId="1" xfId="0" applyNumberFormat="1" applyFont="1" applyBorder="1" applyAlignment="1">
      <alignment horizontal="right"/>
    </xf>
    <xf numFmtId="0" fontId="21" fillId="0" borderId="4" xfId="0" applyFont="1" applyBorder="1" applyAlignment="1">
      <alignment horizontal="right"/>
    </xf>
    <xf numFmtId="0" fontId="21" fillId="0" borderId="0" xfId="0" applyFont="1" applyBorder="1" applyAlignment="1">
      <alignment horizontal="right"/>
    </xf>
    <xf numFmtId="0" fontId="21" fillId="0" borderId="0" xfId="0" applyFont="1" applyFill="1" applyBorder="1" applyAlignment="1">
      <alignment horizontal="right"/>
    </xf>
    <xf numFmtId="0" fontId="15" fillId="0" borderId="0" xfId="0" applyFont="1" applyBorder="1" applyAlignment="1">
      <alignment horizontal="left" indent="1"/>
    </xf>
    <xf numFmtId="0" fontId="21" fillId="0" borderId="7" xfId="0" applyFont="1" applyBorder="1" applyAlignment="1">
      <alignment horizontal="right"/>
    </xf>
    <xf numFmtId="0" fontId="21" fillId="0" borderId="2" xfId="0" applyFont="1" applyBorder="1" applyAlignment="1">
      <alignment horizontal="right"/>
    </xf>
    <xf numFmtId="3" fontId="15" fillId="0" borderId="2" xfId="0" applyNumberFormat="1" applyFont="1" applyBorder="1" applyAlignment="1">
      <alignment horizontal="right"/>
    </xf>
    <xf numFmtId="3" fontId="15" fillId="0" borderId="8" xfId="0" applyNumberFormat="1" applyFont="1" applyBorder="1" applyAlignment="1">
      <alignment horizontal="right"/>
    </xf>
    <xf numFmtId="0" fontId="22" fillId="0" borderId="0" xfId="0" applyFont="1" applyAlignment="1">
      <alignment horizontal="left"/>
    </xf>
    <xf numFmtId="0" fontId="22" fillId="0" borderId="0" xfId="0" applyNumberFormat="1" applyFont="1" applyFill="1" applyAlignment="1">
      <alignment/>
    </xf>
    <xf numFmtId="0" fontId="21" fillId="0" borderId="0" xfId="0" applyFont="1" applyFill="1" applyAlignment="1">
      <alignment/>
    </xf>
    <xf numFmtId="0" fontId="22" fillId="0" borderId="0" xfId="0" applyNumberFormat="1" applyFont="1" applyAlignment="1">
      <alignment/>
    </xf>
    <xf numFmtId="3" fontId="15" fillId="0" borderId="0" xfId="0" applyNumberFormat="1" applyFont="1" applyFill="1" applyBorder="1" applyAlignment="1">
      <alignment horizontal="left"/>
    </xf>
    <xf numFmtId="0" fontId="15" fillId="0" borderId="0" xfId="0" applyFont="1" applyFill="1" applyBorder="1" applyAlignment="1">
      <alignment/>
    </xf>
    <xf numFmtId="3" fontId="15" fillId="0" borderId="0" xfId="0" applyNumberFormat="1" applyFont="1" applyFill="1" applyBorder="1" applyAlignment="1">
      <alignment/>
    </xf>
    <xf numFmtId="0" fontId="15" fillId="0" borderId="0" xfId="0" applyNumberFormat="1" applyFont="1" applyFill="1" applyBorder="1" applyAlignment="1">
      <alignment horizontal="right"/>
    </xf>
    <xf numFmtId="0" fontId="22" fillId="0" borderId="0" xfId="0" applyFont="1" applyFill="1" applyBorder="1" applyAlignment="1">
      <alignment/>
    </xf>
    <xf numFmtId="0" fontId="15" fillId="0" borderId="0" xfId="0" applyFont="1" applyBorder="1" applyAlignment="1">
      <alignment/>
    </xf>
    <xf numFmtId="3" fontId="15" fillId="0" borderId="7" xfId="0" applyNumberFormat="1" applyFont="1" applyBorder="1" applyAlignment="1">
      <alignment horizontal="right"/>
    </xf>
    <xf numFmtId="0" fontId="15" fillId="0" borderId="0" xfId="0" applyFont="1" applyBorder="1" applyAlignment="1">
      <alignment horizontal="left" wrapText="1"/>
    </xf>
    <xf numFmtId="0" fontId="15" fillId="0" borderId="3" xfId="0" applyFont="1" applyBorder="1" applyAlignment="1">
      <alignment horizontal="right" wrapText="1"/>
    </xf>
    <xf numFmtId="0" fontId="15" fillId="0" borderId="5" xfId="0" applyFont="1" applyBorder="1" applyAlignment="1">
      <alignment horizontal="right" wrapText="1"/>
    </xf>
    <xf numFmtId="0" fontId="21" fillId="0" borderId="0" xfId="0" applyFont="1" applyAlignment="1">
      <alignment horizontal="left" wrapText="1"/>
    </xf>
    <xf numFmtId="0" fontId="15" fillId="0" borderId="4" xfId="0" applyFont="1" applyBorder="1" applyAlignment="1">
      <alignment horizontal="right"/>
    </xf>
    <xf numFmtId="0" fontId="15" fillId="0" borderId="6" xfId="0" applyFont="1" applyBorder="1" applyAlignment="1">
      <alignment horizontal="right"/>
    </xf>
    <xf numFmtId="1" fontId="15" fillId="0" borderId="4" xfId="0" applyNumberFormat="1" applyFont="1" applyBorder="1" applyAlignment="1">
      <alignment horizontal="right"/>
    </xf>
    <xf numFmtId="1" fontId="15" fillId="0" borderId="6" xfId="0" applyNumberFormat="1" applyFont="1" applyBorder="1" applyAlignment="1">
      <alignment horizontal="right"/>
    </xf>
    <xf numFmtId="1" fontId="15" fillId="0" borderId="7" xfId="0" applyNumberFormat="1" applyFont="1" applyBorder="1" applyAlignment="1">
      <alignment horizontal="right"/>
    </xf>
    <xf numFmtId="1" fontId="15" fillId="0" borderId="8" xfId="0" applyNumberFormat="1" applyFont="1" applyBorder="1" applyAlignment="1">
      <alignment horizontal="right"/>
    </xf>
    <xf numFmtId="0" fontId="23" fillId="0" borderId="0" xfId="0" applyFont="1" applyAlignment="1">
      <alignment/>
    </xf>
    <xf numFmtId="0" fontId="24" fillId="0" borderId="0" xfId="0" applyFont="1" applyAlignment="1">
      <alignment/>
    </xf>
    <xf numFmtId="0" fontId="21" fillId="0" borderId="0" xfId="0" applyFont="1" applyAlignment="1">
      <alignment wrapText="1"/>
    </xf>
    <xf numFmtId="0" fontId="25" fillId="0" borderId="0" xfId="0" applyNumberFormat="1" applyFont="1" applyFill="1" applyBorder="1" applyAlignment="1" applyProtection="1">
      <alignment/>
      <protection/>
    </xf>
    <xf numFmtId="0" fontId="21" fillId="0" borderId="0" xfId="0" applyFont="1" applyAlignment="1">
      <alignment/>
    </xf>
    <xf numFmtId="0" fontId="15" fillId="0" borderId="0" xfId="0" applyFont="1" applyBorder="1" applyAlignment="1">
      <alignment/>
    </xf>
    <xf numFmtId="0" fontId="15" fillId="0" borderId="2" xfId="0" applyFont="1" applyBorder="1" applyAlignment="1">
      <alignment/>
    </xf>
    <xf numFmtId="0" fontId="20" fillId="0" borderId="0" xfId="0" applyFont="1" applyAlignment="1">
      <alignment horizontal="right"/>
    </xf>
    <xf numFmtId="0" fontId="20" fillId="0" borderId="0" xfId="0" applyFont="1" applyBorder="1" applyAlignment="1">
      <alignment horizontal="right"/>
    </xf>
    <xf numFmtId="0" fontId="15" fillId="0" borderId="0" xfId="0" applyFont="1" applyBorder="1" applyAlignment="1">
      <alignment horizontal="right"/>
    </xf>
    <xf numFmtId="0" fontId="15" fillId="0" borderId="6" xfId="0" applyFont="1" applyBorder="1" applyAlignment="1">
      <alignment/>
    </xf>
    <xf numFmtId="0" fontId="15" fillId="0" borderId="2" xfId="0" applyFont="1" applyBorder="1" applyAlignment="1">
      <alignment horizontal="right"/>
    </xf>
    <xf numFmtId="0" fontId="15" fillId="0" borderId="0" xfId="0" applyFont="1" applyAlignment="1">
      <alignment horizontal="right"/>
    </xf>
    <xf numFmtId="0" fontId="15" fillId="0" borderId="0" xfId="0" applyFont="1" applyFill="1" applyBorder="1" applyAlignment="1">
      <alignment horizontal="left"/>
    </xf>
    <xf numFmtId="0" fontId="15" fillId="0" borderId="8" xfId="0" applyFont="1" applyFill="1" applyBorder="1" applyAlignment="1">
      <alignment horizontal="right"/>
    </xf>
    <xf numFmtId="0" fontId="15" fillId="0" borderId="0" xfId="0" applyFont="1" applyFill="1" applyAlignment="1">
      <alignment/>
    </xf>
    <xf numFmtId="1" fontId="15" fillId="0" borderId="0" xfId="0" applyNumberFormat="1" applyFont="1" applyBorder="1" applyAlignment="1">
      <alignment horizontal="right"/>
    </xf>
    <xf numFmtId="3" fontId="15" fillId="0" borderId="0" xfId="0" applyNumberFormat="1" applyFont="1" applyBorder="1" applyAlignment="1">
      <alignment/>
    </xf>
    <xf numFmtId="3" fontId="15" fillId="0" borderId="0" xfId="0" applyNumberFormat="1" applyFont="1" applyFill="1" applyBorder="1" applyAlignment="1">
      <alignment horizontal="left" indent="1"/>
    </xf>
    <xf numFmtId="0" fontId="21" fillId="0" borderId="0" xfId="0" applyFont="1" applyFill="1" applyBorder="1" applyAlignment="1">
      <alignment/>
    </xf>
    <xf numFmtId="0" fontId="15" fillId="0" borderId="0" xfId="0" applyFont="1" applyFill="1" applyBorder="1" applyAlignment="1">
      <alignment/>
    </xf>
    <xf numFmtId="3" fontId="15" fillId="0" borderId="1" xfId="0" applyNumberFormat="1" applyFont="1" applyBorder="1" applyAlignment="1">
      <alignment horizontal="right"/>
    </xf>
    <xf numFmtId="3" fontId="21" fillId="0" borderId="0" xfId="0" applyNumberFormat="1" applyFont="1" applyFill="1" applyBorder="1" applyAlignment="1">
      <alignment horizontal="right"/>
    </xf>
    <xf numFmtId="0" fontId="21" fillId="0" borderId="0" xfId="0" applyFont="1" applyFill="1" applyBorder="1" applyAlignment="1">
      <alignment horizontal="left" indent="1"/>
    </xf>
    <xf numFmtId="0" fontId="22" fillId="0" borderId="0" xfId="0" applyFont="1" applyFill="1" applyBorder="1" applyAlignment="1">
      <alignment/>
    </xf>
    <xf numFmtId="0" fontId="22" fillId="0" borderId="0" xfId="0" applyFont="1" applyFill="1" applyBorder="1" applyAlignment="1">
      <alignment/>
    </xf>
    <xf numFmtId="0" fontId="0" fillId="0" borderId="0" xfId="0" applyBorder="1" applyAlignment="1">
      <alignment horizontal="right"/>
    </xf>
    <xf numFmtId="0" fontId="0" fillId="0" borderId="0" xfId="0" applyBorder="1" applyAlignment="1">
      <alignment/>
    </xf>
    <xf numFmtId="1" fontId="15" fillId="0" borderId="3" xfId="0" applyNumberFormat="1" applyFont="1" applyBorder="1" applyAlignment="1">
      <alignment horizontal="right"/>
    </xf>
    <xf numFmtId="1" fontId="15" fillId="0" borderId="1" xfId="0" applyNumberFormat="1" applyFont="1" applyBorder="1" applyAlignment="1">
      <alignment horizontal="right"/>
    </xf>
    <xf numFmtId="3" fontId="15" fillId="0" borderId="5" xfId="0" applyNumberFormat="1" applyFont="1" applyBorder="1" applyAlignment="1">
      <alignment horizontal="right"/>
    </xf>
    <xf numFmtId="1" fontId="15" fillId="0" borderId="0" xfId="0" applyNumberFormat="1" applyFont="1" applyBorder="1" applyAlignment="1">
      <alignment/>
    </xf>
    <xf numFmtId="177" fontId="15" fillId="0" borderId="0" xfId="17" applyNumberFormat="1" applyFont="1" applyBorder="1" applyAlignment="1">
      <alignment/>
    </xf>
    <xf numFmtId="0" fontId="22" fillId="0" borderId="0" xfId="0" applyFont="1" applyFill="1" applyAlignment="1">
      <alignment/>
    </xf>
    <xf numFmtId="0" fontId="22" fillId="0" borderId="0" xfId="0" applyFont="1" applyFill="1" applyAlignment="1">
      <alignment/>
    </xf>
    <xf numFmtId="3" fontId="15" fillId="0" borderId="0" xfId="0" applyNumberFormat="1" applyFont="1" applyAlignment="1">
      <alignment/>
    </xf>
    <xf numFmtId="0" fontId="22" fillId="0" borderId="0" xfId="0" applyFont="1" applyBorder="1" applyAlignment="1">
      <alignment/>
    </xf>
    <xf numFmtId="0" fontId="2" fillId="0" borderId="0" xfId="0" applyFont="1" applyFill="1" applyAlignment="1">
      <alignment horizontal="left" indent="1"/>
    </xf>
    <xf numFmtId="0" fontId="2" fillId="0" borderId="0" xfId="0" applyFont="1" applyAlignment="1">
      <alignment horizontal="left" indent="1"/>
    </xf>
    <xf numFmtId="0" fontId="3" fillId="0" borderId="0" xfId="0" applyFont="1" applyFill="1" applyAlignment="1">
      <alignment/>
    </xf>
    <xf numFmtId="3" fontId="15" fillId="0" borderId="2" xfId="0" applyNumberFormat="1" applyFont="1" applyFill="1" applyBorder="1" applyAlignment="1">
      <alignment horizontal="right"/>
    </xf>
    <xf numFmtId="49" fontId="15" fillId="0" borderId="6" xfId="0" applyFont="1" applyBorder="1" applyAlignment="1">
      <alignment horizontal="left"/>
    </xf>
    <xf numFmtId="49" fontId="15" fillId="0" borderId="6" xfId="0" applyFont="1" applyBorder="1" applyAlignment="1">
      <alignment horizontal="left" indent="1"/>
    </xf>
    <xf numFmtId="3" fontId="2" fillId="0" borderId="3"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6" xfId="0" applyFont="1" applyFill="1" applyBorder="1" applyAlignment="1">
      <alignment horizontal="left" indent="1"/>
    </xf>
    <xf numFmtId="3" fontId="15" fillId="0" borderId="0" xfId="0" applyNumberFormat="1" applyFont="1" applyFill="1" applyBorder="1" applyAlignment="1">
      <alignment horizontal="left" indent="1"/>
    </xf>
    <xf numFmtId="3" fontId="2" fillId="0" borderId="8" xfId="0" applyNumberFormat="1" applyFont="1" applyBorder="1" applyAlignment="1">
      <alignment horizontal="right"/>
    </xf>
    <xf numFmtId="0" fontId="15" fillId="0" borderId="5" xfId="0" applyFont="1" applyBorder="1" applyAlignment="1">
      <alignment/>
    </xf>
    <xf numFmtId="3" fontId="15" fillId="0" borderId="8" xfId="0" applyNumberFormat="1" applyFont="1" applyBorder="1" applyAlignment="1">
      <alignment/>
    </xf>
    <xf numFmtId="0" fontId="15" fillId="0" borderId="6" xfId="0" applyFont="1" applyBorder="1" applyAlignment="1">
      <alignment horizontal="left"/>
    </xf>
    <xf numFmtId="0" fontId="2" fillId="0" borderId="5" xfId="0" applyFont="1" applyBorder="1" applyAlignment="1">
      <alignment horizontal="right" wrapText="1"/>
    </xf>
    <xf numFmtId="1" fontId="2" fillId="0" borderId="5" xfId="0" applyNumberFormat="1" applyFont="1" applyFill="1" applyBorder="1" applyAlignment="1" applyProtection="1">
      <alignment horizontal="right"/>
      <protection/>
    </xf>
    <xf numFmtId="1" fontId="2" fillId="0" borderId="6" xfId="0" applyNumberFormat="1" applyFont="1" applyFill="1" applyBorder="1" applyAlignment="1" applyProtection="1">
      <alignment horizontal="right"/>
      <protection/>
    </xf>
    <xf numFmtId="0" fontId="15" fillId="0" borderId="5" xfId="0" applyFont="1" applyBorder="1" applyAlignment="1">
      <alignment horizontal="right"/>
    </xf>
    <xf numFmtId="0" fontId="15" fillId="0" borderId="6" xfId="0" applyFont="1" applyFill="1" applyBorder="1" applyAlignment="1">
      <alignment horizontal="left"/>
    </xf>
    <xf numFmtId="0" fontId="15" fillId="0" borderId="2" xfId="0" applyFont="1" applyFill="1" applyBorder="1" applyAlignment="1">
      <alignment horizontal="right"/>
    </xf>
    <xf numFmtId="0" fontId="0" fillId="0" borderId="0" xfId="0" applyAlignment="1">
      <alignment horizontal="left"/>
    </xf>
    <xf numFmtId="0" fontId="2" fillId="0" borderId="6" xfId="0" applyFont="1" applyBorder="1" applyAlignment="1">
      <alignment horizontal="left" indent="1"/>
    </xf>
    <xf numFmtId="0" fontId="0" fillId="0" borderId="0" xfId="0" applyBorder="1" applyAlignment="1">
      <alignment horizontal="left" indent="1"/>
    </xf>
    <xf numFmtId="0" fontId="2" fillId="0" borderId="2" xfId="0" applyFont="1" applyBorder="1" applyAlignment="1">
      <alignment/>
    </xf>
    <xf numFmtId="1" fontId="2" fillId="0" borderId="0" xfId="0" applyNumberFormat="1" applyFont="1" applyFill="1" applyBorder="1" applyAlignment="1">
      <alignment/>
    </xf>
    <xf numFmtId="0" fontId="15" fillId="0" borderId="1" xfId="0" applyNumberFormat="1" applyFont="1" applyFill="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1" fontId="15" fillId="0" borderId="4" xfId="0" applyNumberFormat="1" applyFont="1" applyBorder="1" applyAlignment="1">
      <alignment horizontal="right"/>
    </xf>
    <xf numFmtId="1" fontId="15" fillId="0" borderId="0" xfId="0" applyNumberFormat="1" applyFont="1" applyAlignment="1">
      <alignment horizontal="right"/>
    </xf>
    <xf numFmtId="1" fontId="15" fillId="0" borderId="6" xfId="0" applyNumberFormat="1" applyFont="1" applyBorder="1" applyAlignment="1">
      <alignment horizontal="right"/>
    </xf>
    <xf numFmtId="1" fontId="15" fillId="0" borderId="7" xfId="0" applyNumberFormat="1" applyFont="1" applyBorder="1" applyAlignment="1">
      <alignment horizontal="right"/>
    </xf>
    <xf numFmtId="1" fontId="15" fillId="0" borderId="2" xfId="0" applyNumberFormat="1" applyFont="1" applyBorder="1" applyAlignment="1">
      <alignment horizontal="right"/>
    </xf>
    <xf numFmtId="1" fontId="15" fillId="0" borderId="0" xfId="0" applyNumberFormat="1" applyFont="1" applyBorder="1" applyAlignment="1">
      <alignment horizontal="right"/>
    </xf>
    <xf numFmtId="0" fontId="2" fillId="0" borderId="5" xfId="0" applyNumberFormat="1" applyFont="1" applyFill="1" applyBorder="1" applyAlignment="1">
      <alignment horizontal="right" wrapText="1"/>
    </xf>
    <xf numFmtId="1" fontId="2" fillId="0" borderId="6" xfId="0" applyNumberFormat="1" applyFont="1" applyFill="1" applyBorder="1" applyAlignment="1">
      <alignment horizontal="right"/>
    </xf>
    <xf numFmtId="1" fontId="2" fillId="0" borderId="8" xfId="19" applyNumberFormat="1" applyFont="1" applyFill="1" applyBorder="1" applyAlignment="1">
      <alignment horizontal="right"/>
    </xf>
    <xf numFmtId="1" fontId="15" fillId="0" borderId="1" xfId="0" applyNumberFormat="1" applyFont="1" applyFill="1" applyBorder="1" applyAlignment="1">
      <alignment horizontal="right"/>
    </xf>
    <xf numFmtId="3" fontId="15" fillId="0" borderId="5" xfId="0" applyNumberFormat="1" applyFont="1" applyFill="1" applyBorder="1" applyAlignment="1">
      <alignment horizontal="right"/>
    </xf>
    <xf numFmtId="0" fontId="2" fillId="0" borderId="7" xfId="0" applyFont="1" applyBorder="1" applyAlignment="1">
      <alignment horizontal="left"/>
    </xf>
    <xf numFmtId="0" fontId="15" fillId="0" borderId="5" xfId="0" applyNumberFormat="1" applyFont="1" applyBorder="1" applyAlignment="1">
      <alignment horizontal="right"/>
    </xf>
    <xf numFmtId="0" fontId="2" fillId="0" borderId="6" xfId="0" applyFont="1" applyBorder="1" applyAlignment="1">
      <alignment/>
    </xf>
    <xf numFmtId="0" fontId="2" fillId="0" borderId="6" xfId="0" applyFont="1" applyBorder="1" applyAlignment="1">
      <alignment horizontal="left"/>
    </xf>
    <xf numFmtId="0" fontId="2" fillId="0" borderId="6" xfId="0" applyFont="1" applyBorder="1" applyAlignment="1">
      <alignment horizontal="left" indent="1"/>
    </xf>
    <xf numFmtId="0" fontId="0" fillId="0" borderId="1" xfId="0" applyFont="1" applyBorder="1" applyAlignment="1">
      <alignment/>
    </xf>
    <xf numFmtId="1" fontId="2" fillId="0" borderId="1" xfId="0" applyNumberFormat="1" applyFont="1" applyFill="1" applyBorder="1" applyAlignment="1">
      <alignment horizontal="right"/>
    </xf>
    <xf numFmtId="3" fontId="15" fillId="0" borderId="1" xfId="0" applyNumberFormat="1" applyFont="1" applyFill="1" applyBorder="1" applyAlignment="1">
      <alignment/>
    </xf>
    <xf numFmtId="0" fontId="2" fillId="0" borderId="0" xfId="0" applyFont="1" applyFill="1" applyBorder="1" applyAlignment="1">
      <alignment horizontal="right"/>
    </xf>
    <xf numFmtId="1" fontId="2" fillId="0" borderId="0" xfId="0" applyNumberFormat="1" applyFont="1" applyBorder="1" applyAlignment="1">
      <alignment wrapText="1"/>
    </xf>
    <xf numFmtId="1" fontId="2" fillId="0" borderId="2" xfId="0" applyNumberFormat="1" applyFont="1" applyBorder="1" applyAlignment="1">
      <alignment wrapText="1"/>
    </xf>
    <xf numFmtId="49" fontId="0" fillId="0" borderId="0" xfId="0" applyAlignment="1">
      <alignment horizontal="left" vertical="top"/>
    </xf>
    <xf numFmtId="0" fontId="3" fillId="0" borderId="0" xfId="0" applyFont="1" applyFill="1" applyBorder="1" applyAlignment="1">
      <alignment/>
    </xf>
    <xf numFmtId="0" fontId="10" fillId="0" borderId="0" xfId="0" applyFont="1" applyFill="1" applyBorder="1" applyAlignment="1">
      <alignment horizontal="right"/>
    </xf>
    <xf numFmtId="1" fontId="15" fillId="0" borderId="5" xfId="0" applyNumberFormat="1" applyFont="1" applyFill="1" applyBorder="1" applyAlignment="1">
      <alignment horizontal="right"/>
    </xf>
    <xf numFmtId="0" fontId="2" fillId="0" borderId="1" xfId="0" applyFont="1" applyBorder="1" applyAlignment="1">
      <alignment horizontal="right"/>
    </xf>
    <xf numFmtId="0" fontId="2" fillId="0" borderId="0" xfId="0" applyFont="1" applyAlignment="1">
      <alignment horizontal="right"/>
    </xf>
    <xf numFmtId="0" fontId="2" fillId="0" borderId="3" xfId="0" applyFont="1" applyBorder="1" applyAlignment="1">
      <alignment horizontal="right"/>
    </xf>
    <xf numFmtId="3" fontId="2" fillId="0" borderId="7" xfId="0" applyNumberFormat="1" applyFont="1" applyBorder="1" applyAlignment="1">
      <alignment horizontal="right"/>
    </xf>
    <xf numFmtId="3" fontId="2" fillId="0" borderId="3" xfId="0" applyNumberFormat="1" applyFont="1" applyBorder="1" applyAlignment="1">
      <alignment horizontal="left"/>
    </xf>
    <xf numFmtId="1" fontId="2" fillId="0" borderId="3" xfId="0" applyNumberFormat="1" applyFont="1" applyBorder="1" applyAlignment="1">
      <alignment horizontal="left"/>
    </xf>
    <xf numFmtId="3" fontId="2" fillId="0" borderId="0" xfId="0" applyNumberFormat="1" applyFont="1" applyFill="1" applyBorder="1" applyAlignment="1">
      <alignment/>
    </xf>
    <xf numFmtId="0" fontId="1" fillId="0" borderId="0" xfId="0" applyFont="1" applyAlignment="1">
      <alignment horizontal="left"/>
    </xf>
    <xf numFmtId="0" fontId="2" fillId="0" borderId="4" xfId="0" applyFont="1" applyBorder="1" applyAlignment="1">
      <alignment horizontal="right"/>
    </xf>
    <xf numFmtId="0" fontId="2" fillId="0" borderId="0" xfId="0" applyFont="1" applyBorder="1" applyAlignment="1">
      <alignment horizontal="right"/>
    </xf>
    <xf numFmtId="1" fontId="2" fillId="0" borderId="0" xfId="19" applyNumberFormat="1" applyFont="1" applyBorder="1" applyAlignment="1">
      <alignment horizontal="right"/>
    </xf>
    <xf numFmtId="1" fontId="2" fillId="0" borderId="4" xfId="0" applyNumberFormat="1" applyFont="1" applyBorder="1" applyAlignment="1">
      <alignment horizontal="right"/>
    </xf>
    <xf numFmtId="0" fontId="2" fillId="0" borderId="7" xfId="0" applyFont="1" applyBorder="1" applyAlignment="1">
      <alignment horizontal="right"/>
    </xf>
    <xf numFmtId="1" fontId="2" fillId="0" borderId="2" xfId="19" applyNumberFormat="1" applyFont="1" applyBorder="1" applyAlignment="1">
      <alignment horizontal="right"/>
    </xf>
    <xf numFmtId="0" fontId="2" fillId="0" borderId="2" xfId="0" applyFont="1" applyBorder="1" applyAlignment="1">
      <alignment horizontal="right"/>
    </xf>
    <xf numFmtId="0" fontId="22" fillId="0" borderId="0" xfId="0" applyFont="1" applyAlignment="1">
      <alignment horizontal="left"/>
    </xf>
    <xf numFmtId="0" fontId="22" fillId="0" borderId="0" xfId="0" applyFont="1" applyFill="1" applyBorder="1" applyAlignment="1">
      <alignment horizontal="left"/>
    </xf>
    <xf numFmtId="1" fontId="2" fillId="0" borderId="1" xfId="0" applyNumberFormat="1" applyFont="1" applyBorder="1" applyAlignment="1">
      <alignment horizontal="right"/>
    </xf>
    <xf numFmtId="3" fontId="2" fillId="0" borderId="9" xfId="0" applyNumberFormat="1" applyFont="1" applyBorder="1" applyAlignment="1">
      <alignment horizontal="right" vertical="center"/>
    </xf>
    <xf numFmtId="3" fontId="2" fillId="0" borderId="0" xfId="0" applyNumberFormat="1" applyFont="1" applyBorder="1" applyAlignment="1">
      <alignment horizontal="left"/>
    </xf>
    <xf numFmtId="0" fontId="20" fillId="0" borderId="0" xfId="0" applyFont="1" applyFill="1" applyBorder="1" applyAlignment="1">
      <alignment/>
    </xf>
    <xf numFmtId="0" fontId="22" fillId="0" borderId="0" xfId="0" applyFont="1" applyFill="1" applyAlignment="1">
      <alignment horizontal="left"/>
    </xf>
    <xf numFmtId="0" fontId="10" fillId="0" borderId="0" xfId="0" applyFont="1" applyFill="1" applyBorder="1" applyAlignment="1">
      <alignment horizontal="left" vertical="top" wrapText="1"/>
    </xf>
    <xf numFmtId="3" fontId="13" fillId="0" borderId="0" xfId="0" applyNumberFormat="1" applyFont="1" applyFill="1" applyBorder="1" applyAlignment="1">
      <alignment horizontal="right"/>
    </xf>
    <xf numFmtId="0" fontId="13" fillId="0" borderId="0" xfId="0" applyFont="1" applyFill="1" applyBorder="1" applyAlignment="1">
      <alignment/>
    </xf>
    <xf numFmtId="0" fontId="0" fillId="0" borderId="0" xfId="0" applyFont="1" applyFill="1" applyBorder="1" applyAlignment="1">
      <alignment horizontal="left" vertical="top" wrapText="1"/>
    </xf>
    <xf numFmtId="3" fontId="2" fillId="0" borderId="0" xfId="0" applyNumberFormat="1" applyFont="1" applyFill="1" applyAlignment="1">
      <alignment/>
    </xf>
    <xf numFmtId="0" fontId="10" fillId="0" borderId="0" xfId="0" applyFont="1" applyFill="1" applyBorder="1" applyAlignment="1">
      <alignment/>
    </xf>
    <xf numFmtId="0" fontId="2" fillId="0" borderId="0" xfId="0" applyFont="1" applyFill="1" applyAlignment="1">
      <alignment horizontal="right"/>
    </xf>
    <xf numFmtId="1" fontId="15" fillId="0" borderId="0" xfId="0" applyNumberFormat="1" applyFont="1" applyFill="1" applyAlignment="1">
      <alignment horizontal="right"/>
    </xf>
    <xf numFmtId="1" fontId="15" fillId="0" borderId="0" xfId="0" applyNumberFormat="1" applyFont="1" applyFill="1" applyBorder="1" applyAlignment="1">
      <alignment horizontal="right"/>
    </xf>
    <xf numFmtId="0" fontId="26" fillId="0" borderId="0" xfId="0" applyFont="1" applyBorder="1" applyAlignment="1">
      <alignment/>
    </xf>
    <xf numFmtId="0" fontId="28" fillId="0" borderId="0" xfId="0" applyFont="1" applyBorder="1" applyAlignment="1">
      <alignment/>
    </xf>
    <xf numFmtId="0" fontId="27" fillId="0" borderId="0" xfId="0" applyFont="1" applyBorder="1" applyAlignment="1">
      <alignment horizontal="right"/>
    </xf>
    <xf numFmtId="0" fontId="27" fillId="0" borderId="0" xfId="0" applyFont="1" applyBorder="1" applyAlignment="1">
      <alignment/>
    </xf>
    <xf numFmtId="0" fontId="29" fillId="0" borderId="0" xfId="0" applyFont="1" applyBorder="1" applyAlignment="1">
      <alignment/>
    </xf>
    <xf numFmtId="0" fontId="2" fillId="0" borderId="6" xfId="0" applyFont="1" applyFill="1" applyBorder="1" applyAlignment="1">
      <alignment horizontal="right"/>
    </xf>
    <xf numFmtId="2" fontId="15" fillId="0" borderId="0" xfId="0" applyNumberFormat="1" applyFont="1" applyBorder="1" applyAlignment="1">
      <alignment horizontal="left" indent="1"/>
    </xf>
    <xf numFmtId="0" fontId="2" fillId="0" borderId="8" xfId="0" applyFont="1" applyFill="1" applyBorder="1" applyAlignment="1">
      <alignment horizontal="right"/>
    </xf>
    <xf numFmtId="1" fontId="2" fillId="0" borderId="1" xfId="0" applyNumberFormat="1" applyFont="1" applyFill="1" applyBorder="1" applyAlignment="1">
      <alignment/>
    </xf>
    <xf numFmtId="0" fontId="3" fillId="0" borderId="6" xfId="0" applyFont="1" applyBorder="1" applyAlignment="1">
      <alignment/>
    </xf>
    <xf numFmtId="0" fontId="2" fillId="0" borderId="6" xfId="0" applyFont="1" applyBorder="1" applyAlignment="1">
      <alignment horizontal="left" indent="2"/>
    </xf>
    <xf numFmtId="0" fontId="2" fillId="0" borderId="6" xfId="0" applyFont="1" applyFill="1" applyBorder="1" applyAlignment="1">
      <alignment horizontal="left" indent="2"/>
    </xf>
    <xf numFmtId="1" fontId="2" fillId="0" borderId="5" xfId="0" applyNumberFormat="1" applyFont="1" applyFill="1" applyBorder="1" applyAlignment="1">
      <alignment/>
    </xf>
    <xf numFmtId="0" fontId="0" fillId="0" borderId="6" xfId="0" applyFont="1" applyBorder="1" applyAlignment="1">
      <alignment/>
    </xf>
    <xf numFmtId="2" fontId="2" fillId="0" borderId="6" xfId="0" applyNumberFormat="1" applyFont="1" applyBorder="1" applyAlignment="1">
      <alignment horizontal="left"/>
    </xf>
    <xf numFmtId="3" fontId="2" fillId="0" borderId="0" xfId="0" applyNumberFormat="1" applyFont="1" applyAlignment="1">
      <alignment horizontal="right"/>
    </xf>
    <xf numFmtId="3" fontId="15" fillId="0" borderId="0" xfId="0" applyNumberFormat="1" applyFont="1" applyFill="1" applyBorder="1" applyAlignment="1">
      <alignment horizontal="right"/>
    </xf>
    <xf numFmtId="0" fontId="30" fillId="0" borderId="6" xfId="0" applyFont="1" applyBorder="1" applyAlignment="1">
      <alignment horizontal="left" indent="1"/>
    </xf>
    <xf numFmtId="0" fontId="3" fillId="0" borderId="0" xfId="0" applyFont="1" applyFill="1" applyBorder="1" applyAlignment="1">
      <alignment horizontal="left" indent="1"/>
    </xf>
    <xf numFmtId="2" fontId="2" fillId="0" borderId="0" xfId="0" applyNumberFormat="1" applyFont="1" applyFill="1" applyBorder="1" applyAlignment="1">
      <alignment horizontal="left"/>
    </xf>
    <xf numFmtId="3" fontId="30" fillId="0" borderId="0" xfId="0" applyNumberFormat="1" applyFont="1" applyFill="1" applyBorder="1" applyAlignment="1">
      <alignment horizontal="right"/>
    </xf>
    <xf numFmtId="0" fontId="30" fillId="0" borderId="0" xfId="0" applyFont="1" applyFill="1" applyBorder="1" applyAlignment="1">
      <alignment horizontal="right"/>
    </xf>
    <xf numFmtId="0" fontId="30" fillId="0" borderId="0" xfId="0" applyFont="1" applyFill="1" applyBorder="1" applyAlignment="1">
      <alignment horizontal="left" indent="1"/>
    </xf>
    <xf numFmtId="0" fontId="1" fillId="0" borderId="0" xfId="0" applyFont="1" applyFill="1" applyBorder="1" applyAlignment="1">
      <alignment/>
    </xf>
    <xf numFmtId="0" fontId="1" fillId="0" borderId="0" xfId="0" applyNumberFormat="1" applyFont="1" applyFill="1" applyBorder="1" applyAlignment="1">
      <alignment/>
    </xf>
    <xf numFmtId="0" fontId="3" fillId="0" borderId="0" xfId="0" applyFont="1" applyFill="1" applyBorder="1" applyAlignment="1">
      <alignment horizontal="right"/>
    </xf>
    <xf numFmtId="1" fontId="2" fillId="0" borderId="6" xfId="0" applyNumberFormat="1" applyFont="1" applyBorder="1" applyAlignment="1">
      <alignment horizontal="right"/>
    </xf>
    <xf numFmtId="4" fontId="15"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Border="1" applyAlignment="1">
      <alignment horizontal="right" indent="2"/>
    </xf>
    <xf numFmtId="3" fontId="2" fillId="0" borderId="6" xfId="0" applyNumberFormat="1" applyFont="1" applyBorder="1" applyAlignment="1">
      <alignment horizontal="left"/>
    </xf>
    <xf numFmtId="0" fontId="10" fillId="0" borderId="0" xfId="0" applyFont="1" applyFill="1" applyAlignment="1">
      <alignment/>
    </xf>
    <xf numFmtId="3" fontId="15" fillId="0" borderId="3" xfId="0" applyNumberFormat="1" applyFont="1" applyFill="1" applyBorder="1" applyAlignment="1">
      <alignment horizontal="right"/>
    </xf>
    <xf numFmtId="3" fontId="2" fillId="0" borderId="1" xfId="0" applyNumberFormat="1" applyFont="1" applyBorder="1" applyAlignment="1">
      <alignment horizontal="left"/>
    </xf>
    <xf numFmtId="1" fontId="2" fillId="0" borderId="6" xfId="0" applyNumberFormat="1" applyFont="1" applyFill="1" applyBorder="1" applyAlignment="1">
      <alignment horizontal="right"/>
    </xf>
    <xf numFmtId="1" fontId="2" fillId="0" borderId="5" xfId="0" applyNumberFormat="1" applyFont="1" applyFill="1" applyBorder="1" applyAlignment="1">
      <alignment horizontal="right"/>
    </xf>
    <xf numFmtId="3" fontId="3" fillId="0" borderId="0" xfId="0" applyNumberFormat="1" applyFont="1" applyBorder="1" applyAlignment="1">
      <alignment horizontal="right"/>
    </xf>
    <xf numFmtId="0" fontId="10" fillId="0" borderId="2" xfId="0" applyFont="1" applyBorder="1" applyAlignment="1">
      <alignment/>
    </xf>
    <xf numFmtId="3" fontId="15" fillId="0" borderId="3" xfId="0" applyNumberFormat="1" applyFont="1" applyFill="1" applyBorder="1" applyAlignment="1">
      <alignment/>
    </xf>
    <xf numFmtId="0" fontId="2" fillId="0" borderId="4" xfId="0" applyFont="1" applyBorder="1" applyAlignment="1">
      <alignment/>
    </xf>
    <xf numFmtId="0" fontId="2" fillId="0" borderId="7" xfId="0" applyFont="1" applyBorder="1" applyAlignment="1">
      <alignment/>
    </xf>
    <xf numFmtId="0" fontId="2" fillId="0" borderId="5" xfId="0" applyFont="1" applyBorder="1" applyAlignment="1">
      <alignment/>
    </xf>
    <xf numFmtId="3" fontId="15" fillId="0" borderId="5" xfId="0" applyNumberFormat="1" applyFont="1" applyFill="1" applyBorder="1" applyAlignment="1">
      <alignment/>
    </xf>
    <xf numFmtId="0" fontId="2" fillId="0" borderId="6" xfId="0" applyFont="1" applyBorder="1" applyAlignment="1">
      <alignment/>
    </xf>
    <xf numFmtId="0" fontId="0" fillId="0" borderId="6" xfId="0" applyBorder="1" applyAlignment="1">
      <alignment/>
    </xf>
    <xf numFmtId="0" fontId="2" fillId="0" borderId="6" xfId="0" applyFont="1" applyFill="1" applyBorder="1" applyAlignment="1">
      <alignment/>
    </xf>
    <xf numFmtId="0" fontId="2" fillId="0" borderId="8" xfId="0" applyFont="1" applyFill="1" applyBorder="1" applyAlignment="1">
      <alignment/>
    </xf>
    <xf numFmtId="2" fontId="0" fillId="0" borderId="0" xfId="0" applyNumberFormat="1" applyBorder="1" applyAlignment="1">
      <alignment/>
    </xf>
    <xf numFmtId="0" fontId="9" fillId="0" borderId="0" xfId="0" applyFont="1" applyBorder="1" applyAlignment="1">
      <alignment horizontal="left"/>
    </xf>
    <xf numFmtId="3" fontId="2" fillId="0" borderId="10" xfId="0" applyNumberFormat="1" applyFont="1" applyBorder="1" applyAlignment="1">
      <alignment horizontal="right" vertical="center"/>
    </xf>
    <xf numFmtId="1" fontId="2" fillId="0" borderId="5" xfId="0" applyNumberFormat="1" applyFont="1" applyFill="1" applyBorder="1" applyAlignment="1">
      <alignment horizontal="right"/>
    </xf>
    <xf numFmtId="0" fontId="2" fillId="0" borderId="8" xfId="0" applyFont="1" applyBorder="1" applyAlignment="1">
      <alignment horizontal="right"/>
    </xf>
    <xf numFmtId="0" fontId="2" fillId="0" borderId="3" xfId="0" applyFont="1" applyBorder="1" applyAlignment="1">
      <alignment horizontal="left"/>
    </xf>
    <xf numFmtId="0" fontId="2" fillId="0" borderId="0" xfId="0" applyFont="1" applyAlignment="1">
      <alignment horizontal="left" indent="1"/>
    </xf>
    <xf numFmtId="3" fontId="15" fillId="0" borderId="4" xfId="0" applyNumberFormat="1" applyFont="1" applyFill="1" applyBorder="1" applyAlignment="1">
      <alignment horizontal="right"/>
    </xf>
    <xf numFmtId="3" fontId="15" fillId="0" borderId="1" xfId="0" applyNumberFormat="1" applyFont="1" applyFill="1" applyBorder="1" applyAlignment="1">
      <alignment horizontal="right"/>
    </xf>
    <xf numFmtId="3" fontId="15" fillId="0" borderId="3" xfId="0" applyNumberFormat="1" applyFont="1" applyFill="1" applyBorder="1" applyAlignment="1">
      <alignment horizontal="right"/>
    </xf>
    <xf numFmtId="0" fontId="15" fillId="0" borderId="3" xfId="0" applyFont="1" applyFill="1" applyBorder="1" applyAlignment="1">
      <alignment horizontal="right"/>
    </xf>
    <xf numFmtId="0" fontId="15" fillId="0" borderId="1" xfId="0" applyFont="1" applyBorder="1" applyAlignment="1">
      <alignment horizontal="right"/>
    </xf>
    <xf numFmtId="3" fontId="2" fillId="0" borderId="1"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0" fontId="0" fillId="0" borderId="0" xfId="0" applyFill="1" applyAlignment="1">
      <alignment horizontal="left"/>
    </xf>
    <xf numFmtId="0" fontId="0" fillId="0" borderId="0" xfId="0" applyBorder="1" applyAlignment="1">
      <alignment wrapText="1"/>
    </xf>
    <xf numFmtId="0" fontId="2" fillId="0" borderId="3" xfId="0" applyFont="1" applyBorder="1" applyAlignment="1">
      <alignment horizontal="right" wrapText="1"/>
    </xf>
    <xf numFmtId="1" fontId="2" fillId="0" borderId="3" xfId="0" applyNumberFormat="1" applyFont="1" applyFill="1" applyBorder="1" applyAlignment="1" applyProtection="1">
      <alignment horizontal="right"/>
      <protection/>
    </xf>
    <xf numFmtId="49" fontId="15" fillId="0" borderId="0" xfId="0" applyFont="1" applyFill="1" applyBorder="1" applyAlignment="1">
      <alignment horizontal="left" indent="1"/>
    </xf>
    <xf numFmtId="0" fontId="1" fillId="0" borderId="0" xfId="0" applyFont="1" applyFill="1" applyAlignment="1">
      <alignment horizontal="left"/>
    </xf>
    <xf numFmtId="3" fontId="0" fillId="0" borderId="0" xfId="0" applyNumberFormat="1" applyFont="1" applyAlignment="1">
      <alignment horizontal="left" indent="2"/>
    </xf>
    <xf numFmtId="0" fontId="21" fillId="0" borderId="0" xfId="0" applyFont="1" applyFill="1" applyBorder="1" applyAlignment="1">
      <alignment/>
    </xf>
    <xf numFmtId="3" fontId="15" fillId="0" borderId="0" xfId="0" applyNumberFormat="1" applyFont="1" applyFill="1" applyBorder="1" applyAlignment="1">
      <alignment/>
    </xf>
    <xf numFmtId="187" fontId="2" fillId="0" borderId="0" xfId="0" applyNumberFormat="1" applyFont="1" applyFill="1" applyBorder="1" applyAlignment="1">
      <alignment/>
    </xf>
    <xf numFmtId="187" fontId="2" fillId="0" borderId="6" xfId="0" applyNumberFormat="1" applyFont="1" applyFill="1" applyBorder="1" applyAlignment="1">
      <alignment/>
    </xf>
    <xf numFmtId="2" fontId="0" fillId="0" borderId="0" xfId="0" applyNumberFormat="1" applyFont="1" applyBorder="1" applyAlignment="1">
      <alignment/>
    </xf>
    <xf numFmtId="3" fontId="2" fillId="0" borderId="7" xfId="0" applyNumberFormat="1" applyFont="1" applyFill="1" applyBorder="1" applyAlignment="1">
      <alignment horizontal="right"/>
    </xf>
    <xf numFmtId="3" fontId="2" fillId="0" borderId="2" xfId="0" applyNumberFormat="1" applyFont="1" applyFill="1" applyBorder="1" applyAlignment="1">
      <alignment horizontal="right"/>
    </xf>
    <xf numFmtId="1" fontId="2" fillId="0" borderId="0" xfId="19" applyNumberFormat="1" applyFont="1" applyFill="1" applyBorder="1" applyAlignment="1">
      <alignment horizontal="right"/>
    </xf>
    <xf numFmtId="188" fontId="2" fillId="0" borderId="0" xfId="0" applyNumberFormat="1" applyFont="1" applyBorder="1" applyAlignment="1" quotePrefix="1">
      <alignment horizontal="right"/>
    </xf>
    <xf numFmtId="0" fontId="2" fillId="0" borderId="0" xfId="0" applyNumberFormat="1" applyFont="1" applyBorder="1" applyAlignment="1" quotePrefix="1">
      <alignment horizontal="right"/>
    </xf>
    <xf numFmtId="3" fontId="2" fillId="0" borderId="0" xfId="0" applyNumberFormat="1" applyFont="1" applyFill="1" applyBorder="1" applyAlignment="1" quotePrefix="1">
      <alignment horizontal="right"/>
    </xf>
    <xf numFmtId="0" fontId="2" fillId="0" borderId="4" xfId="0" applyFont="1" applyFill="1" applyBorder="1" applyAlignment="1" quotePrefix="1">
      <alignment horizontal="right"/>
    </xf>
    <xf numFmtId="0" fontId="2" fillId="0" borderId="0" xfId="0" applyFont="1" applyFill="1" applyBorder="1" applyAlignment="1" quotePrefix="1">
      <alignment horizontal="right"/>
    </xf>
    <xf numFmtId="0" fontId="2" fillId="0" borderId="0" xfId="0" applyNumberFormat="1" applyFont="1" applyFill="1" applyBorder="1" applyAlignment="1" applyProtection="1">
      <alignment horizontal="left"/>
      <protection/>
    </xf>
    <xf numFmtId="3" fontId="15" fillId="0" borderId="0" xfId="0" applyNumberFormat="1" applyFont="1" applyBorder="1" applyAlignment="1" quotePrefix="1">
      <alignment horizontal="right"/>
    </xf>
    <xf numFmtId="3" fontId="15" fillId="0" borderId="6" xfId="0" applyNumberFormat="1" applyFont="1" applyBorder="1" applyAlignment="1" quotePrefix="1">
      <alignment horizontal="right"/>
    </xf>
    <xf numFmtId="1" fontId="15" fillId="0" borderId="11" xfId="0" applyNumberFormat="1" applyFont="1" applyBorder="1" applyAlignment="1">
      <alignment horizontal="right"/>
    </xf>
    <xf numFmtId="0" fontId="15" fillId="0" borderId="11" xfId="0" applyFont="1" applyBorder="1" applyAlignment="1">
      <alignment horizontal="right"/>
    </xf>
    <xf numFmtId="0" fontId="2" fillId="0" borderId="3" xfId="0" applyFont="1" applyBorder="1" applyAlignment="1">
      <alignment horizontal="left"/>
    </xf>
    <xf numFmtId="2" fontId="2" fillId="0" borderId="6" xfId="0" applyNumberFormat="1" applyFont="1" applyFill="1" applyBorder="1" applyAlignment="1">
      <alignment horizontal="left" indent="2"/>
    </xf>
    <xf numFmtId="0" fontId="2" fillId="0" borderId="12" xfId="0" applyFont="1" applyBorder="1" applyAlignment="1">
      <alignment/>
    </xf>
    <xf numFmtId="0" fontId="2" fillId="0" borderId="11" xfId="0" applyFont="1" applyBorder="1" applyAlignment="1">
      <alignment/>
    </xf>
    <xf numFmtId="0" fontId="2" fillId="0" borderId="13" xfId="0" applyFont="1" applyBorder="1" applyAlignment="1">
      <alignment/>
    </xf>
    <xf numFmtId="0" fontId="2" fillId="0" borderId="1" xfId="0" applyFont="1" applyFill="1" applyBorder="1" applyAlignment="1">
      <alignment horizontal="right"/>
    </xf>
    <xf numFmtId="3" fontId="15" fillId="0" borderId="4" xfId="0" applyNumberFormat="1" applyFont="1" applyFill="1" applyBorder="1" applyAlignment="1">
      <alignment/>
    </xf>
    <xf numFmtId="3" fontId="15" fillId="0" borderId="0" xfId="0" applyNumberFormat="1" applyFont="1" applyFill="1" applyBorder="1" applyAlignment="1">
      <alignment/>
    </xf>
    <xf numFmtId="3" fontId="15" fillId="0" borderId="6" xfId="0" applyNumberFormat="1" applyFont="1" applyFill="1" applyBorder="1" applyAlignment="1">
      <alignment/>
    </xf>
    <xf numFmtId="3" fontId="2" fillId="0" borderId="0" xfId="0" applyNumberFormat="1" applyFont="1" applyBorder="1" applyAlignment="1" quotePrefix="1">
      <alignment horizontal="right"/>
    </xf>
    <xf numFmtId="3" fontId="2" fillId="0" borderId="2" xfId="0" applyNumberFormat="1" applyFont="1" applyBorder="1" applyAlignment="1" quotePrefix="1">
      <alignment horizontal="right"/>
    </xf>
    <xf numFmtId="3" fontId="2" fillId="0" borderId="4" xfId="0" applyNumberFormat="1" applyFont="1" applyBorder="1" applyAlignment="1" quotePrefix="1">
      <alignment horizontal="right"/>
    </xf>
    <xf numFmtId="3" fontId="2" fillId="0" borderId="4" xfId="0" applyNumberFormat="1" applyFont="1" applyBorder="1" applyAlignment="1" quotePrefix="1">
      <alignment horizontal="right"/>
    </xf>
    <xf numFmtId="0" fontId="2" fillId="0" borderId="6" xfId="0" applyFont="1" applyFill="1" applyBorder="1" applyAlignment="1">
      <alignment horizontal="left"/>
    </xf>
    <xf numFmtId="0" fontId="2" fillId="0" borderId="1" xfId="0" applyFont="1" applyBorder="1" applyAlignment="1">
      <alignment/>
    </xf>
    <xf numFmtId="0" fontId="2" fillId="0" borderId="5" xfId="0" applyFont="1" applyBorder="1" applyAlignment="1">
      <alignment/>
    </xf>
    <xf numFmtId="0" fontId="2" fillId="0" borderId="6" xfId="0" applyFont="1" applyFill="1" applyBorder="1" applyAlignment="1">
      <alignment horizontal="left" indent="3"/>
    </xf>
    <xf numFmtId="1" fontId="2" fillId="0" borderId="0" xfId="0" applyNumberFormat="1" applyFont="1" applyFill="1" applyBorder="1" applyAlignment="1" applyProtection="1">
      <alignment horizontal="right"/>
      <protection/>
    </xf>
    <xf numFmtId="0" fontId="2" fillId="0" borderId="6" xfId="0" applyFont="1" applyFill="1" applyBorder="1" applyAlignment="1" quotePrefix="1">
      <alignment horizontal="right"/>
    </xf>
    <xf numFmtId="188" fontId="2" fillId="0" borderId="4" xfId="0" applyNumberFormat="1" applyFont="1" applyBorder="1" applyAlignment="1" quotePrefix="1">
      <alignment horizontal="right"/>
    </xf>
    <xf numFmtId="0" fontId="2" fillId="0" borderId="5" xfId="0" applyFont="1" applyBorder="1" applyAlignment="1">
      <alignment/>
    </xf>
    <xf numFmtId="0" fontId="2" fillId="0" borderId="8" xfId="0" applyFont="1" applyBorder="1" applyAlignment="1">
      <alignment horizontal="right"/>
    </xf>
    <xf numFmtId="3" fontId="2" fillId="0" borderId="14" xfId="0" applyNumberFormat="1" applyFont="1" applyBorder="1" applyAlignment="1">
      <alignment horizontal="right"/>
    </xf>
    <xf numFmtId="3" fontId="31" fillId="0" borderId="15" xfId="0" applyNumberFormat="1" applyFont="1" applyFill="1" applyBorder="1" applyAlignment="1">
      <alignment horizontal="right" vertical="center"/>
    </xf>
    <xf numFmtId="3" fontId="2" fillId="0" borderId="8" xfId="0" applyNumberFormat="1" applyFont="1" applyBorder="1" applyAlignment="1">
      <alignment/>
    </xf>
    <xf numFmtId="0" fontId="6" fillId="0" borderId="0" xfId="0" applyFont="1" applyAlignment="1">
      <alignment/>
    </xf>
    <xf numFmtId="0" fontId="6" fillId="0" borderId="0" xfId="0" applyFont="1" applyBorder="1" applyAlignment="1">
      <alignment/>
    </xf>
    <xf numFmtId="0" fontId="33" fillId="0" borderId="0" xfId="0" applyFont="1" applyBorder="1" applyAlignment="1">
      <alignment/>
    </xf>
    <xf numFmtId="0" fontId="33" fillId="0" borderId="0" xfId="0" applyFont="1" applyAlignment="1">
      <alignment/>
    </xf>
    <xf numFmtId="0" fontId="4" fillId="0" borderId="0" xfId="0" applyFont="1" applyBorder="1" applyAlignment="1">
      <alignment/>
    </xf>
    <xf numFmtId="3" fontId="2" fillId="0" borderId="0" xfId="0" applyNumberFormat="1" applyFont="1" applyBorder="1" applyAlignment="1">
      <alignment/>
    </xf>
    <xf numFmtId="0" fontId="2" fillId="0" borderId="11"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2" fillId="0" borderId="2" xfId="0" applyFont="1" applyFill="1" applyBorder="1" applyAlignment="1">
      <alignment/>
    </xf>
    <xf numFmtId="0" fontId="2" fillId="0" borderId="11" xfId="0" applyFont="1" applyBorder="1" applyAlignment="1">
      <alignment/>
    </xf>
    <xf numFmtId="0" fontId="2" fillId="0" borderId="1" xfId="0" applyFont="1" applyBorder="1" applyAlignment="1">
      <alignment/>
    </xf>
    <xf numFmtId="0" fontId="28" fillId="0" borderId="0" xfId="0" applyFont="1" applyAlignment="1">
      <alignment/>
    </xf>
    <xf numFmtId="0" fontId="27" fillId="0" borderId="0" xfId="0" applyFont="1" applyAlignment="1">
      <alignment/>
    </xf>
    <xf numFmtId="0" fontId="34" fillId="0" borderId="0" xfId="0" applyFont="1" applyAlignment="1">
      <alignment/>
    </xf>
    <xf numFmtId="0" fontId="35" fillId="0" borderId="0" xfId="0" applyAlignment="1">
      <alignment/>
    </xf>
    <xf numFmtId="0" fontId="22" fillId="0" borderId="0" xfId="0" applyFont="1" applyBorder="1" applyAlignment="1">
      <alignment horizontal="left"/>
    </xf>
    <xf numFmtId="0" fontId="22" fillId="0" borderId="0" xfId="0" applyFont="1" applyBorder="1" applyAlignment="1">
      <alignment/>
    </xf>
    <xf numFmtId="1" fontId="2" fillId="0" borderId="8" xfId="0" applyNumberFormat="1" applyFont="1" applyFill="1" applyBorder="1" applyAlignment="1" applyProtection="1">
      <alignment horizontal="right"/>
      <protection/>
    </xf>
    <xf numFmtId="1" fontId="2" fillId="0" borderId="6" xfId="0" applyNumberFormat="1" applyFont="1" applyFill="1" applyBorder="1" applyAlignment="1" applyProtection="1" quotePrefix="1">
      <alignment horizontal="right"/>
      <protection/>
    </xf>
    <xf numFmtId="3" fontId="15" fillId="0" borderId="6" xfId="0" applyNumberFormat="1" applyFont="1" applyFill="1" applyBorder="1" applyAlignment="1">
      <alignment horizontal="right"/>
    </xf>
    <xf numFmtId="0" fontId="15" fillId="0" borderId="0" xfId="0" applyFont="1" applyFill="1" applyAlignment="1">
      <alignment/>
    </xf>
    <xf numFmtId="0" fontId="2" fillId="0" borderId="0" xfId="0" applyFont="1" applyFill="1" applyAlignment="1">
      <alignment/>
    </xf>
    <xf numFmtId="3" fontId="15" fillId="0" borderId="13" xfId="0" applyNumberFormat="1" applyFont="1" applyFill="1" applyBorder="1" applyAlignment="1">
      <alignment horizontal="right"/>
    </xf>
    <xf numFmtId="3" fontId="15" fillId="0" borderId="6" xfId="0" applyNumberFormat="1" applyFont="1" applyFill="1" applyBorder="1" applyAlignment="1">
      <alignment horizontal="left" indent="1"/>
    </xf>
    <xf numFmtId="3" fontId="15" fillId="0" borderId="8" xfId="0" applyNumberFormat="1" applyFont="1" applyFill="1" applyBorder="1" applyAlignment="1">
      <alignment horizontal="right"/>
    </xf>
    <xf numFmtId="0" fontId="2" fillId="0" borderId="6" xfId="0" applyFont="1" applyFill="1" applyBorder="1" applyAlignment="1">
      <alignment/>
    </xf>
    <xf numFmtId="49" fontId="0" fillId="0" borderId="0" xfId="0" applyFill="1" applyBorder="1" applyAlignment="1">
      <alignment horizontal="left"/>
    </xf>
    <xf numFmtId="0" fontId="15" fillId="0" borderId="6" xfId="0" applyFont="1" applyBorder="1" applyAlignment="1">
      <alignment horizontal="left" wrapText="1"/>
    </xf>
    <xf numFmtId="0" fontId="0" fillId="0" borderId="0" xfId="0" applyFont="1" applyFill="1" applyBorder="1" applyAlignment="1">
      <alignment/>
    </xf>
    <xf numFmtId="1" fontId="2" fillId="0" borderId="6" xfId="0" applyNumberFormat="1" applyFont="1" applyFill="1" applyBorder="1" applyAlignment="1">
      <alignment/>
    </xf>
    <xf numFmtId="0" fontId="3" fillId="0" borderId="12" xfId="0" applyFont="1" applyBorder="1" applyAlignment="1">
      <alignment/>
    </xf>
    <xf numFmtId="0" fontId="3" fillId="0" borderId="11" xfId="0" applyFont="1" applyBorder="1" applyAlignment="1">
      <alignment/>
    </xf>
    <xf numFmtId="1" fontId="2" fillId="0" borderId="13" xfId="0" applyNumberFormat="1" applyFont="1" applyFill="1" applyBorder="1" applyAlignment="1">
      <alignment/>
    </xf>
    <xf numFmtId="1" fontId="2" fillId="0" borderId="4" xfId="0" applyNumberFormat="1" applyFont="1" applyBorder="1" applyAlignment="1">
      <alignment horizontal="right"/>
    </xf>
    <xf numFmtId="0" fontId="3" fillId="0" borderId="4" xfId="0" applyFont="1" applyFill="1" applyBorder="1" applyAlignment="1">
      <alignment horizontal="right"/>
    </xf>
    <xf numFmtId="1" fontId="2" fillId="0" borderId="7" xfId="0" applyNumberFormat="1" applyFont="1" applyBorder="1" applyAlignment="1">
      <alignment horizontal="right"/>
    </xf>
    <xf numFmtId="1" fontId="2" fillId="0" borderId="2" xfId="0" applyNumberFormat="1" applyFont="1" applyBorder="1" applyAlignment="1">
      <alignment horizontal="right"/>
    </xf>
    <xf numFmtId="1" fontId="2" fillId="0" borderId="8" xfId="0" applyNumberFormat="1" applyFont="1" applyFill="1" applyBorder="1" applyAlignment="1">
      <alignment/>
    </xf>
    <xf numFmtId="3" fontId="4" fillId="0" borderId="6" xfId="0" applyNumberFormat="1" applyFont="1" applyBorder="1" applyAlignment="1">
      <alignment horizontal="right"/>
    </xf>
    <xf numFmtId="3" fontId="2" fillId="0" borderId="13" xfId="0" applyNumberFormat="1" applyFont="1" applyBorder="1" applyAlignment="1">
      <alignment horizontal="right"/>
    </xf>
    <xf numFmtId="3" fontId="4" fillId="0" borderId="0" xfId="0" applyNumberFormat="1" applyFont="1" applyBorder="1" applyAlignment="1">
      <alignment horizontal="left"/>
    </xf>
    <xf numFmtId="0" fontId="2" fillId="0" borderId="2" xfId="0" applyFont="1" applyBorder="1" applyAlignment="1">
      <alignment horizontal="left"/>
    </xf>
    <xf numFmtId="0" fontId="15" fillId="0" borderId="13" xfId="0" applyFont="1" applyBorder="1" applyAlignment="1">
      <alignment horizontal="right"/>
    </xf>
    <xf numFmtId="49" fontId="15" fillId="0" borderId="6" xfId="0" applyFont="1" applyFill="1" applyBorder="1" applyAlignment="1">
      <alignment horizontal="left" indent="1"/>
    </xf>
    <xf numFmtId="49" fontId="0" fillId="0" borderId="0" xfId="0" applyFill="1" applyBorder="1" applyAlignment="1">
      <alignment horizontal="left"/>
    </xf>
    <xf numFmtId="49" fontId="15" fillId="0" borderId="0" xfId="0" applyFont="1" applyFill="1" applyBorder="1" applyAlignment="1">
      <alignment horizontal="left"/>
    </xf>
    <xf numFmtId="0" fontId="15" fillId="0" borderId="0" xfId="0" applyFont="1" applyFill="1" applyBorder="1" applyAlignment="1">
      <alignment horizontal="right"/>
    </xf>
    <xf numFmtId="0" fontId="15" fillId="0" borderId="11" xfId="0" applyFont="1" applyBorder="1" applyAlignment="1">
      <alignment/>
    </xf>
    <xf numFmtId="3" fontId="15" fillId="0" borderId="1" xfId="0" applyNumberFormat="1" applyFont="1" applyBorder="1" applyAlignment="1">
      <alignment/>
    </xf>
    <xf numFmtId="49" fontId="0" fillId="0" borderId="0" xfId="0" applyBorder="1" applyAlignment="1">
      <alignment horizontal="left"/>
    </xf>
    <xf numFmtId="49" fontId="15" fillId="0" borderId="6" xfId="0" applyFont="1" applyFill="1" applyBorder="1" applyAlignment="1">
      <alignment horizontal="left"/>
    </xf>
    <xf numFmtId="1" fontId="15" fillId="0" borderId="6" xfId="0" applyNumberFormat="1" applyFont="1" applyFill="1" applyBorder="1" applyAlignment="1">
      <alignment horizontal="right"/>
    </xf>
    <xf numFmtId="3" fontId="15" fillId="0" borderId="7" xfId="0" applyNumberFormat="1" applyFont="1" applyFill="1" applyBorder="1" applyAlignment="1">
      <alignment horizontal="right"/>
    </xf>
    <xf numFmtId="49" fontId="0" fillId="0" borderId="0" xfId="0" applyBorder="1" applyAlignment="1">
      <alignment horizontal="left"/>
    </xf>
    <xf numFmtId="0" fontId="20" fillId="0" borderId="0" xfId="0" applyFont="1" applyFill="1" applyBorder="1" applyAlignment="1">
      <alignment/>
    </xf>
    <xf numFmtId="0" fontId="20" fillId="0" borderId="0" xfId="0" applyFont="1" applyFill="1" applyAlignment="1">
      <alignment/>
    </xf>
    <xf numFmtId="3" fontId="15" fillId="0" borderId="13" xfId="0" applyNumberFormat="1" applyFont="1" applyBorder="1" applyAlignment="1">
      <alignment horizontal="right"/>
    </xf>
    <xf numFmtId="0" fontId="15" fillId="0" borderId="6" xfId="0" applyFont="1" applyFill="1" applyBorder="1" applyAlignment="1">
      <alignment horizontal="left" wrapText="1"/>
    </xf>
    <xf numFmtId="1" fontId="15" fillId="0" borderId="8" xfId="0" applyNumberFormat="1" applyFont="1" applyBorder="1" applyAlignment="1">
      <alignment horizontal="right"/>
    </xf>
    <xf numFmtId="0" fontId="15" fillId="0" borderId="0" xfId="0" applyFont="1" applyBorder="1" applyAlignment="1">
      <alignment horizontal="right"/>
    </xf>
    <xf numFmtId="2" fontId="15" fillId="0" borderId="0" xfId="0" applyNumberFormat="1" applyFont="1" applyAlignment="1">
      <alignment horizontal="left" indent="2"/>
    </xf>
    <xf numFmtId="2" fontId="15" fillId="0" borderId="0" xfId="0" applyNumberFormat="1" applyFont="1" applyBorder="1" applyAlignment="1">
      <alignment horizontal="left" indent="2"/>
    </xf>
    <xf numFmtId="0" fontId="36" fillId="0" borderId="0" xfId="0" applyFont="1" applyFill="1" applyBorder="1" applyAlignment="1">
      <alignment horizontal="right"/>
    </xf>
    <xf numFmtId="0" fontId="15" fillId="0" borderId="6" xfId="0" applyFont="1" applyBorder="1" applyAlignment="1">
      <alignment horizontal="left" indent="1"/>
    </xf>
    <xf numFmtId="2" fontId="15" fillId="0" borderId="6" xfId="0" applyNumberFormat="1" applyFont="1" applyBorder="1" applyAlignment="1">
      <alignment horizontal="left" indent="2"/>
    </xf>
    <xf numFmtId="0" fontId="29" fillId="0" borderId="0" xfId="0" applyFont="1" applyFill="1" applyBorder="1" applyAlignment="1">
      <alignment horizontal="right"/>
    </xf>
    <xf numFmtId="3" fontId="29" fillId="0" borderId="0" xfId="0" applyNumberFormat="1" applyFont="1" applyFill="1" applyBorder="1" applyAlignment="1">
      <alignment horizontal="right"/>
    </xf>
    <xf numFmtId="0" fontId="28" fillId="0" borderId="0" xfId="0" applyFont="1" applyFill="1" applyBorder="1" applyAlignment="1">
      <alignment/>
    </xf>
    <xf numFmtId="0" fontId="29" fillId="0" borderId="0" xfId="0" applyFont="1" applyFill="1" applyBorder="1" applyAlignment="1">
      <alignment/>
    </xf>
    <xf numFmtId="0" fontId="36" fillId="0" borderId="0" xfId="0" applyFont="1" applyFill="1" applyBorder="1" applyAlignment="1">
      <alignment/>
    </xf>
    <xf numFmtId="3" fontId="36" fillId="0" borderId="0" xfId="0" applyNumberFormat="1" applyFont="1" applyFill="1" applyBorder="1" applyAlignment="1">
      <alignment horizontal="right"/>
    </xf>
    <xf numFmtId="0" fontId="37" fillId="0" borderId="0" xfId="0" applyFont="1" applyFill="1" applyBorder="1" applyAlignment="1">
      <alignment/>
    </xf>
    <xf numFmtId="175" fontId="2" fillId="0" borderId="6" xfId="0" applyNumberFormat="1" applyFont="1" applyBorder="1" applyAlignment="1">
      <alignment horizontal="left"/>
    </xf>
    <xf numFmtId="175" fontId="2" fillId="0" borderId="6" xfId="0" applyNumberFormat="1" applyFont="1" applyFill="1" applyBorder="1" applyAlignment="1">
      <alignment horizontal="left" indent="1"/>
    </xf>
    <xf numFmtId="0" fontId="38" fillId="0" borderId="0" xfId="0" applyFont="1" applyAlignment="1">
      <alignment/>
    </xf>
    <xf numFmtId="0" fontId="2" fillId="0" borderId="7" xfId="0" applyFont="1" applyFill="1" applyBorder="1" applyAlignment="1">
      <alignment horizontal="right"/>
    </xf>
    <xf numFmtId="1" fontId="2" fillId="0" borderId="2" xfId="0" applyNumberFormat="1" applyFont="1" applyFill="1" applyBorder="1" applyAlignment="1">
      <alignment horizontal="right"/>
    </xf>
    <xf numFmtId="9" fontId="15" fillId="0" borderId="0" xfId="0" applyNumberFormat="1" applyFont="1" applyBorder="1" applyAlignment="1">
      <alignment horizontal="left" indent="1"/>
    </xf>
    <xf numFmtId="6" fontId="39" fillId="0" borderId="0" xfId="0" applyNumberFormat="1" applyFont="1" applyAlignment="1">
      <alignment/>
    </xf>
    <xf numFmtId="1" fontId="2" fillId="0" borderId="4" xfId="0" applyNumberFormat="1" applyFont="1" applyFill="1" applyBorder="1" applyAlignment="1">
      <alignment horizontal="right"/>
    </xf>
    <xf numFmtId="0" fontId="0" fillId="0" borderId="0" xfId="0" applyFill="1" applyBorder="1" applyAlignment="1">
      <alignment/>
    </xf>
    <xf numFmtId="49" fontId="15" fillId="0" borderId="0" xfId="0" applyFont="1" applyFill="1" applyBorder="1" applyAlignment="1">
      <alignment horizontal="left"/>
    </xf>
    <xf numFmtId="49" fontId="15" fillId="0" borderId="0" xfId="0" applyFont="1" applyFill="1" applyBorder="1" applyAlignment="1">
      <alignment horizontal="left" indent="1"/>
    </xf>
    <xf numFmtId="49" fontId="0" fillId="0" borderId="0" xfId="0" applyBorder="1" applyAlignment="1">
      <alignment horizontal="left"/>
    </xf>
    <xf numFmtId="0" fontId="21" fillId="0" borderId="0" xfId="0" applyFont="1" applyFill="1" applyBorder="1" applyAlignment="1">
      <alignment/>
    </xf>
    <xf numFmtId="0" fontId="15" fillId="0" borderId="0" xfId="0" applyFont="1" applyFill="1" applyBorder="1" applyAlignment="1">
      <alignment/>
    </xf>
    <xf numFmtId="0" fontId="15" fillId="0" borderId="0" xfId="0" applyNumberFormat="1" applyFont="1" applyFill="1" applyBorder="1" applyAlignment="1">
      <alignment horizontal="right"/>
    </xf>
    <xf numFmtId="0" fontId="21" fillId="0" borderId="0" xfId="0" applyFont="1" applyFill="1" applyAlignment="1">
      <alignment/>
    </xf>
    <xf numFmtId="0" fontId="1" fillId="0" borderId="0" xfId="0" applyFont="1" applyFill="1" applyAlignment="1">
      <alignment/>
    </xf>
    <xf numFmtId="9" fontId="0" fillId="0" borderId="0" xfId="19" applyBorder="1" applyAlignment="1">
      <alignment horizontal="left"/>
    </xf>
    <xf numFmtId="9" fontId="0" fillId="0" borderId="0" xfId="19" applyAlignment="1">
      <alignment horizontal="left"/>
    </xf>
    <xf numFmtId="3" fontId="15" fillId="0" borderId="0" xfId="0" applyNumberFormat="1" applyFont="1" applyFill="1" applyAlignment="1">
      <alignment/>
    </xf>
    <xf numFmtId="3" fontId="16" fillId="0" borderId="0" xfId="0" applyNumberFormat="1" applyFont="1" applyFill="1" applyAlignment="1">
      <alignment vertical="top" wrapText="1"/>
    </xf>
    <xf numFmtId="3" fontId="2" fillId="0" borderId="7" xfId="0" applyNumberFormat="1" applyFont="1" applyBorder="1" applyAlignment="1">
      <alignment/>
    </xf>
    <xf numFmtId="3" fontId="2" fillId="0" borderId="2" xfId="0" applyNumberFormat="1" applyFont="1" applyBorder="1" applyAlignment="1">
      <alignment/>
    </xf>
    <xf numFmtId="175" fontId="2" fillId="0" borderId="4" xfId="0" applyNumberFormat="1" applyFont="1" applyBorder="1" applyAlignment="1" quotePrefix="1">
      <alignment horizontal="right"/>
    </xf>
    <xf numFmtId="175" fontId="2" fillId="0" borderId="0" xfId="0" applyNumberFormat="1" applyFont="1" applyBorder="1" applyAlignment="1" quotePrefix="1">
      <alignment horizontal="right"/>
    </xf>
    <xf numFmtId="175" fontId="2" fillId="0" borderId="0" xfId="0" applyNumberFormat="1" applyFont="1" applyBorder="1" applyAlignment="1">
      <alignment horizontal="right"/>
    </xf>
    <xf numFmtId="175" fontId="2" fillId="0" borderId="0" xfId="0" applyNumberFormat="1" applyFont="1" applyFill="1" applyBorder="1" applyAlignment="1">
      <alignment horizontal="right"/>
    </xf>
    <xf numFmtId="175" fontId="2" fillId="0" borderId="6" xfId="0" applyNumberFormat="1" applyFont="1" applyBorder="1" applyAlignment="1">
      <alignment horizontal="right"/>
    </xf>
    <xf numFmtId="3" fontId="2" fillId="0" borderId="12" xfId="0" applyNumberFormat="1" applyFont="1" applyBorder="1" applyAlignment="1">
      <alignment horizontal="right"/>
    </xf>
    <xf numFmtId="3" fontId="2" fillId="0" borderId="11" xfId="0" applyNumberFormat="1" applyFont="1" applyBorder="1" applyAlignment="1">
      <alignment horizontal="right"/>
    </xf>
    <xf numFmtId="189" fontId="32" fillId="0" borderId="16" xfId="0" applyNumberFormat="1" applyFont="1" applyFill="1" applyBorder="1" applyAlignment="1">
      <alignment horizontal="right" vertical="center"/>
    </xf>
    <xf numFmtId="0" fontId="2" fillId="0" borderId="4" xfId="0" applyFont="1" applyBorder="1" applyAlignment="1">
      <alignment/>
    </xf>
    <xf numFmtId="1" fontId="2" fillId="0" borderId="4" xfId="0" applyNumberFormat="1" applyFont="1" applyBorder="1" applyAlignment="1">
      <alignment/>
    </xf>
    <xf numFmtId="0" fontId="2" fillId="0" borderId="3" xfId="0" applyFont="1" applyBorder="1" applyAlignment="1">
      <alignment/>
    </xf>
    <xf numFmtId="3" fontId="2" fillId="0" borderId="1" xfId="0" applyNumberFormat="1" applyFont="1" applyBorder="1" applyAlignment="1">
      <alignment/>
    </xf>
    <xf numFmtId="3" fontId="2" fillId="0" borderId="4" xfId="0" applyNumberFormat="1" applyFont="1" applyBorder="1" applyAlignment="1">
      <alignment horizontal="right" vertical="top" wrapText="1"/>
    </xf>
    <xf numFmtId="3" fontId="2" fillId="0" borderId="0" xfId="0" applyNumberFormat="1" applyFont="1" applyBorder="1" applyAlignment="1">
      <alignment horizontal="right" vertical="top" wrapText="1"/>
    </xf>
    <xf numFmtId="0" fontId="40" fillId="0" borderId="0" xfId="0" applyFont="1" applyAlignment="1">
      <alignment/>
    </xf>
    <xf numFmtId="3" fontId="15" fillId="0" borderId="13" xfId="0" applyNumberFormat="1" applyFont="1" applyFill="1" applyBorder="1" applyAlignment="1">
      <alignment horizontal="right"/>
    </xf>
    <xf numFmtId="1" fontId="2" fillId="0" borderId="0" xfId="0" applyNumberFormat="1" applyFont="1" applyFill="1" applyBorder="1" applyAlignment="1">
      <alignment/>
    </xf>
    <xf numFmtId="3" fontId="2" fillId="0" borderId="0" xfId="0" applyNumberFormat="1" applyFont="1" applyFill="1" applyBorder="1" applyAlignment="1">
      <alignment/>
    </xf>
    <xf numFmtId="0" fontId="28" fillId="0" borderId="0" xfId="0" applyFont="1" applyFill="1" applyAlignment="1">
      <alignment/>
    </xf>
    <xf numFmtId="177" fontId="2" fillId="0" borderId="2" xfId="17" applyNumberFormat="1" applyFont="1" applyBorder="1" applyAlignment="1">
      <alignment horizontal="right"/>
    </xf>
    <xf numFmtId="0" fontId="6" fillId="0" borderId="0" xfId="0" applyFont="1" applyFill="1" applyAlignment="1">
      <alignment/>
    </xf>
    <xf numFmtId="1" fontId="15" fillId="0" borderId="12" xfId="0" applyNumberFormat="1" applyFont="1" applyFill="1" applyBorder="1" applyAlignment="1">
      <alignment horizontal="right"/>
    </xf>
    <xf numFmtId="1" fontId="15" fillId="0" borderId="11" xfId="0" applyNumberFormat="1" applyFont="1" applyFill="1" applyBorder="1" applyAlignment="1">
      <alignment horizontal="right"/>
    </xf>
    <xf numFmtId="3" fontId="2" fillId="0" borderId="0" xfId="0" applyNumberFormat="1" applyFont="1" applyFill="1" applyBorder="1" applyAlignment="1">
      <alignment/>
    </xf>
    <xf numFmtId="6" fontId="39" fillId="0" borderId="0" xfId="0" applyNumberFormat="1" applyFont="1" applyFill="1" applyBorder="1" applyAlignment="1">
      <alignment/>
    </xf>
    <xf numFmtId="191" fontId="41" fillId="0" borderId="0" xfId="0" applyNumberFormat="1" applyFont="1" applyFill="1" applyBorder="1" applyAlignment="1">
      <alignment horizontal="right" vertical="center"/>
    </xf>
    <xf numFmtId="2" fontId="0" fillId="0" borderId="0" xfId="0" applyNumberFormat="1" applyFill="1" applyBorder="1" applyAlignment="1">
      <alignment/>
    </xf>
    <xf numFmtId="3" fontId="41" fillId="0" borderId="0" xfId="0" applyNumberFormat="1" applyFont="1" applyFill="1" applyBorder="1" applyAlignment="1">
      <alignment horizontal="right" vertical="center"/>
    </xf>
    <xf numFmtId="0" fontId="42" fillId="0" borderId="0" xfId="0" applyFont="1" applyFill="1" applyBorder="1" applyAlignment="1">
      <alignment/>
    </xf>
    <xf numFmtId="0" fontId="15" fillId="0" borderId="0" xfId="0" applyFont="1" applyBorder="1" applyAlignment="1">
      <alignment horizontal="left"/>
    </xf>
    <xf numFmtId="0" fontId="15" fillId="0" borderId="17" xfId="0" applyFont="1" applyBorder="1" applyAlignment="1">
      <alignment horizontal="left"/>
    </xf>
    <xf numFmtId="0" fontId="15" fillId="0" borderId="18" xfId="0" applyFont="1" applyBorder="1" applyAlignment="1">
      <alignment horizontal="right"/>
    </xf>
    <xf numFmtId="0" fontId="15" fillId="0" borderId="19" xfId="0" applyFont="1" applyBorder="1" applyAlignment="1">
      <alignment horizontal="right"/>
    </xf>
    <xf numFmtId="0" fontId="15" fillId="0" borderId="20" xfId="0" applyFont="1" applyBorder="1" applyAlignment="1">
      <alignment horizontal="right"/>
    </xf>
    <xf numFmtId="0" fontId="15" fillId="0" borderId="4" xfId="0" applyFont="1" applyBorder="1" applyAlignment="1">
      <alignment horizontal="right"/>
    </xf>
    <xf numFmtId="0" fontId="15" fillId="0" borderId="21" xfId="0" applyFont="1" applyBorder="1" applyAlignment="1">
      <alignment horizontal="right"/>
    </xf>
    <xf numFmtId="0" fontId="15" fillId="0" borderId="22" xfId="0" applyFont="1" applyBorder="1" applyAlignment="1">
      <alignment horizontal="right"/>
    </xf>
    <xf numFmtId="0" fontId="2" fillId="0" borderId="1" xfId="0" applyNumberFormat="1" applyFont="1" applyFill="1" applyBorder="1" applyAlignment="1">
      <alignment horizontal="right" wrapText="1"/>
    </xf>
    <xf numFmtId="1" fontId="2" fillId="0" borderId="2" xfId="19" applyNumberFormat="1" applyFont="1" applyFill="1" applyBorder="1" applyAlignment="1">
      <alignment horizontal="right"/>
    </xf>
    <xf numFmtId="3" fontId="2" fillId="0" borderId="13" xfId="0" applyNumberFormat="1" applyFont="1" applyBorder="1" applyAlignment="1">
      <alignment horizontal="right"/>
    </xf>
    <xf numFmtId="0" fontId="2" fillId="0" borderId="6" xfId="0" applyFont="1" applyBorder="1" applyAlignment="1">
      <alignment/>
    </xf>
    <xf numFmtId="0" fontId="1" fillId="0" borderId="0" xfId="0" applyFont="1" applyFill="1" applyAlignment="1">
      <alignment/>
    </xf>
    <xf numFmtId="0" fontId="43" fillId="0" borderId="0" xfId="0" applyFont="1" applyFill="1" applyAlignment="1">
      <alignment/>
    </xf>
    <xf numFmtId="1" fontId="15" fillId="0" borderId="0" xfId="0" applyNumberFormat="1" applyFont="1" applyFill="1" applyBorder="1" applyAlignment="1">
      <alignment/>
    </xf>
    <xf numFmtId="1" fontId="2" fillId="0" borderId="4" xfId="0" applyNumberFormat="1" applyFont="1" applyFill="1" applyBorder="1" applyAlignment="1">
      <alignment/>
    </xf>
    <xf numFmtId="1" fontId="15" fillId="0" borderId="7" xfId="0" applyNumberFormat="1" applyFont="1" applyFill="1" applyBorder="1" applyAlignment="1">
      <alignment/>
    </xf>
    <xf numFmtId="1" fontId="15" fillId="0" borderId="2" xfId="0" applyNumberFormat="1" applyFont="1" applyFill="1" applyBorder="1" applyAlignment="1">
      <alignment/>
    </xf>
    <xf numFmtId="3" fontId="15" fillId="0" borderId="2" xfId="0" applyNumberFormat="1" applyFont="1" applyFill="1" applyBorder="1" applyAlignment="1">
      <alignment/>
    </xf>
    <xf numFmtId="0" fontId="2" fillId="0" borderId="13" xfId="0" applyFont="1" applyFill="1" applyBorder="1" applyAlignment="1">
      <alignment/>
    </xf>
    <xf numFmtId="0" fontId="2" fillId="0" borderId="8" xfId="0" applyFont="1" applyFill="1" applyBorder="1" applyAlignment="1">
      <alignment/>
    </xf>
    <xf numFmtId="1" fontId="15" fillId="0" borderId="0" xfId="0" applyNumberFormat="1" applyFont="1" applyFill="1" applyBorder="1" applyAlignment="1">
      <alignment horizontal="right"/>
    </xf>
    <xf numFmtId="3" fontId="22" fillId="0" borderId="0" xfId="0" applyNumberFormat="1" applyFont="1" applyBorder="1" applyAlignment="1">
      <alignment horizontal="right"/>
    </xf>
    <xf numFmtId="0" fontId="22" fillId="0" borderId="0" xfId="0" applyFont="1" applyBorder="1" applyAlignment="1">
      <alignment horizontal="right"/>
    </xf>
    <xf numFmtId="0" fontId="28" fillId="0" borderId="0" xfId="0" applyFont="1" applyFill="1" applyBorder="1" applyAlignment="1">
      <alignment horizontal="right"/>
    </xf>
    <xf numFmtId="0" fontId="27" fillId="0" borderId="0" xfId="0" applyFont="1" applyFill="1" applyBorder="1" applyAlignment="1">
      <alignment horizontal="right"/>
    </xf>
    <xf numFmtId="3" fontId="2" fillId="0" borderId="6" xfId="0" applyNumberFormat="1" applyFont="1" applyBorder="1" applyAlignment="1">
      <alignment/>
    </xf>
    <xf numFmtId="3" fontId="2" fillId="0" borderId="0" xfId="0" applyNumberFormat="1" applyFont="1" applyAlignment="1">
      <alignment/>
    </xf>
    <xf numFmtId="175" fontId="2" fillId="0" borderId="7" xfId="0" applyNumberFormat="1" applyFont="1" applyBorder="1" applyAlignment="1" quotePrefix="1">
      <alignment horizontal="right"/>
    </xf>
    <xf numFmtId="0" fontId="15" fillId="0" borderId="6" xfId="0" applyFont="1" applyBorder="1" applyAlignment="1">
      <alignment horizontal="left" vertical="top" wrapText="1"/>
    </xf>
    <xf numFmtId="3" fontId="2" fillId="0" borderId="1" xfId="0" applyNumberFormat="1" applyFont="1" applyBorder="1" applyAlignment="1">
      <alignment horizontal="right" vertical="top" wrapText="1"/>
    </xf>
    <xf numFmtId="3" fontId="2" fillId="0" borderId="3" xfId="0" applyNumberFormat="1" applyFont="1" applyBorder="1" applyAlignment="1">
      <alignment horizontal="left" vertical="top" wrapText="1"/>
    </xf>
    <xf numFmtId="0" fontId="15" fillId="0" borderId="3" xfId="0" applyFont="1" applyBorder="1" applyAlignment="1">
      <alignment/>
    </xf>
    <xf numFmtId="0" fontId="15" fillId="0" borderId="1" xfId="0" applyFont="1" applyBorder="1" applyAlignment="1">
      <alignment/>
    </xf>
    <xf numFmtId="1" fontId="2" fillId="0" borderId="3" xfId="0" applyNumberFormat="1" applyFont="1" applyFill="1" applyBorder="1" applyAlignment="1">
      <alignment/>
    </xf>
    <xf numFmtId="3" fontId="2" fillId="0" borderId="1" xfId="0" applyNumberFormat="1" applyFont="1" applyFill="1" applyBorder="1" applyAlignment="1">
      <alignment/>
    </xf>
    <xf numFmtId="3" fontId="0" fillId="0" borderId="0" xfId="0" applyNumberFormat="1" applyBorder="1" applyAlignment="1">
      <alignment horizontal="center"/>
    </xf>
    <xf numFmtId="188" fontId="2" fillId="0" borderId="6" xfId="0" applyNumberFormat="1" applyFont="1" applyBorder="1" applyAlignment="1" quotePrefix="1">
      <alignment horizontal="right"/>
    </xf>
    <xf numFmtId="0" fontId="0" fillId="0" borderId="0" xfId="0" applyBorder="1" applyAlignment="1">
      <alignment horizontal="center"/>
    </xf>
    <xf numFmtId="172" fontId="0" fillId="0" borderId="0" xfId="0" applyNumberFormat="1" applyAlignment="1">
      <alignment/>
    </xf>
    <xf numFmtId="0" fontId="0" fillId="0" borderId="0" xfId="0" applyFont="1" applyFill="1" applyBorder="1" applyAlignment="1">
      <alignment horizontal="left"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erkblad%20uit%20C&amp;R10_%20H7_Tabellen_ONL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al"/>
      <sheetName val="categorie"/>
      <sheetName val="duur detentie bij uitstroom"/>
      <sheetName val="gegevens"/>
    </sheetNames>
    <sheetDataSet>
      <sheetData sheetId="3">
        <row r="24">
          <cell r="N24">
            <v>9080</v>
          </cell>
        </row>
        <row r="25">
          <cell r="N25">
            <v>9950</v>
          </cell>
        </row>
        <row r="26">
          <cell r="N26">
            <v>5521</v>
          </cell>
        </row>
        <row r="27">
          <cell r="N27">
            <v>4374</v>
          </cell>
        </row>
        <row r="28">
          <cell r="N28">
            <v>1600</v>
          </cell>
        </row>
        <row r="29">
          <cell r="N29">
            <v>1131</v>
          </cell>
        </row>
        <row r="30">
          <cell r="N30">
            <v>251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workbookViewId="0" topLeftCell="A1">
      <selection activeCell="A46" sqref="A46"/>
    </sheetView>
  </sheetViews>
  <sheetFormatPr defaultColWidth="9.140625" defaultRowHeight="12.75"/>
  <cols>
    <col min="1" max="1" width="45.00390625" style="14" customWidth="1"/>
    <col min="2" max="8" width="9.7109375" style="14" customWidth="1"/>
    <col min="9" max="10" width="8.421875" style="14" customWidth="1"/>
    <col min="11" max="11" width="12.140625" style="14" customWidth="1"/>
    <col min="12" max="12" width="7.421875" style="14" customWidth="1"/>
    <col min="13" max="13" width="7.7109375" style="14" customWidth="1"/>
    <col min="14" max="14" width="8.00390625" style="14" customWidth="1"/>
    <col min="15" max="15" width="8.140625" style="14" customWidth="1"/>
    <col min="16" max="16384" width="9.140625" style="14" customWidth="1"/>
  </cols>
  <sheetData>
    <row r="1" spans="1:13" ht="14.25">
      <c r="A1" s="181" t="s">
        <v>204</v>
      </c>
      <c r="B1" s="181" t="s">
        <v>306</v>
      </c>
      <c r="C1" s="182"/>
      <c r="D1" s="182"/>
      <c r="E1" s="182"/>
      <c r="F1" s="182"/>
      <c r="G1" s="182"/>
      <c r="H1" s="348"/>
      <c r="I1" s="3"/>
      <c r="J1" s="2"/>
      <c r="K1" s="2"/>
      <c r="L1" s="2"/>
      <c r="M1" s="3"/>
    </row>
    <row r="2" spans="1:13" ht="14.25">
      <c r="A2" s="181"/>
      <c r="B2" s="182"/>
      <c r="C2" s="182"/>
      <c r="D2" s="182"/>
      <c r="E2" s="182"/>
      <c r="F2" s="182"/>
      <c r="G2" s="182"/>
      <c r="H2" s="182"/>
      <c r="I2" s="2"/>
      <c r="J2" s="2"/>
      <c r="K2" s="2"/>
      <c r="L2" s="2"/>
      <c r="M2" s="3"/>
    </row>
    <row r="3" spans="1:8" ht="12.75">
      <c r="A3" s="181"/>
      <c r="B3" s="183">
        <v>2004</v>
      </c>
      <c r="C3" s="163">
        <v>2005</v>
      </c>
      <c r="D3" s="163">
        <v>2006</v>
      </c>
      <c r="E3" s="163">
        <v>2007</v>
      </c>
      <c r="F3" s="206">
        <v>2008</v>
      </c>
      <c r="G3" s="520">
        <v>2009</v>
      </c>
      <c r="H3" s="285">
        <v>2010</v>
      </c>
    </row>
    <row r="4" spans="1:8" ht="12.75">
      <c r="A4" s="181" t="s">
        <v>153</v>
      </c>
      <c r="B4" s="185">
        <v>37454</v>
      </c>
      <c r="C4" s="186">
        <v>44580</v>
      </c>
      <c r="D4" s="186">
        <v>44799</v>
      </c>
      <c r="E4" s="186">
        <v>43831</v>
      </c>
      <c r="F4" s="214">
        <v>41599</v>
      </c>
      <c r="G4" s="521">
        <v>40312</v>
      </c>
      <c r="H4" s="286">
        <v>39293</v>
      </c>
    </row>
    <row r="5" spans="1:16" ht="12.75">
      <c r="A5" s="188" t="s">
        <v>141</v>
      </c>
      <c r="B5" s="189">
        <v>22768</v>
      </c>
      <c r="C5" s="164">
        <v>21029</v>
      </c>
      <c r="D5" s="190">
        <v>20344</v>
      </c>
      <c r="E5" s="190">
        <v>19847</v>
      </c>
      <c r="F5" s="190">
        <v>18742</v>
      </c>
      <c r="G5" s="164">
        <v>18068</v>
      </c>
      <c r="H5" s="173">
        <v>17694</v>
      </c>
      <c r="P5" s="32"/>
    </row>
    <row r="6" spans="1:16" ht="12.75">
      <c r="A6" s="188" t="s">
        <v>142</v>
      </c>
      <c r="B6" s="189">
        <v>11361</v>
      </c>
      <c r="C6" s="164">
        <v>19821</v>
      </c>
      <c r="D6" s="190">
        <v>20642</v>
      </c>
      <c r="E6" s="190">
        <v>20871</v>
      </c>
      <c r="F6" s="190">
        <v>20114</v>
      </c>
      <c r="G6" s="190">
        <v>19532</v>
      </c>
      <c r="H6" s="191">
        <v>19588</v>
      </c>
      <c r="P6" s="32"/>
    </row>
    <row r="7" spans="1:16" ht="12.75">
      <c r="A7" s="188" t="s">
        <v>143</v>
      </c>
      <c r="B7" s="189">
        <f>B8+B9</f>
        <v>3325</v>
      </c>
      <c r="C7" s="190">
        <f>C8+C9</f>
        <v>3730</v>
      </c>
      <c r="D7" s="190">
        <f>D8+D9</f>
        <v>3813</v>
      </c>
      <c r="E7" s="190">
        <f>E8+E9</f>
        <v>3114</v>
      </c>
      <c r="F7" s="190">
        <f>F8+F9</f>
        <v>2743</v>
      </c>
      <c r="G7" s="190">
        <v>2712</v>
      </c>
      <c r="H7" s="191">
        <v>2011</v>
      </c>
      <c r="P7" s="32"/>
    </row>
    <row r="8" spans="1:16" ht="12.75">
      <c r="A8" s="193" t="s">
        <v>144</v>
      </c>
      <c r="B8" s="169">
        <v>2252</v>
      </c>
      <c r="C8" s="164">
        <v>2301</v>
      </c>
      <c r="D8" s="190">
        <v>2460</v>
      </c>
      <c r="E8" s="190">
        <v>2134</v>
      </c>
      <c r="F8" s="190">
        <v>2031</v>
      </c>
      <c r="G8" s="190">
        <v>2039</v>
      </c>
      <c r="H8" s="191">
        <v>918</v>
      </c>
      <c r="P8" s="32"/>
    </row>
    <row r="9" spans="1:16" s="108" customFormat="1" ht="12.75">
      <c r="A9" s="193" t="s">
        <v>145</v>
      </c>
      <c r="B9" s="170">
        <v>1073</v>
      </c>
      <c r="C9" s="165">
        <v>1429</v>
      </c>
      <c r="D9" s="165">
        <v>1353</v>
      </c>
      <c r="E9" s="165">
        <v>980</v>
      </c>
      <c r="F9" s="165">
        <v>712</v>
      </c>
      <c r="G9" s="214">
        <v>673</v>
      </c>
      <c r="H9" s="215">
        <v>1093</v>
      </c>
      <c r="K9" s="428"/>
      <c r="P9" s="112"/>
    </row>
    <row r="10" spans="1:16" s="108" customFormat="1" ht="12.75">
      <c r="A10" s="193"/>
      <c r="B10" s="164"/>
      <c r="C10" s="164"/>
      <c r="D10" s="164"/>
      <c r="E10" s="164"/>
      <c r="F10" s="164"/>
      <c r="G10" s="194"/>
      <c r="H10" s="195"/>
      <c r="P10" s="112"/>
    </row>
    <row r="11" spans="1:16" s="108" customFormat="1" ht="12.75">
      <c r="A11" s="196" t="s">
        <v>0</v>
      </c>
      <c r="B11" s="197" t="s">
        <v>156</v>
      </c>
      <c r="C11" s="198"/>
      <c r="D11" s="198"/>
      <c r="E11" s="198"/>
      <c r="F11" s="198"/>
      <c r="G11" s="199"/>
      <c r="H11" s="195"/>
      <c r="P11" s="112"/>
    </row>
    <row r="12" spans="1:13" s="18" customFormat="1" ht="12.75">
      <c r="A12" s="216" t="s">
        <v>1</v>
      </c>
      <c r="B12" s="200"/>
      <c r="C12" s="200"/>
      <c r="D12" s="200"/>
      <c r="E12" s="200"/>
      <c r="F12" s="200"/>
      <c r="G12" s="201"/>
      <c r="H12" s="201"/>
      <c r="M12" s="15"/>
    </row>
    <row r="13" spans="1:13" ht="12.75">
      <c r="A13" s="15"/>
      <c r="B13" s="114"/>
      <c r="C13" s="114"/>
      <c r="D13" s="114"/>
      <c r="E13" s="114"/>
      <c r="F13" s="114"/>
      <c r="G13" s="15"/>
      <c r="H13" s="15"/>
      <c r="I13" s="20"/>
      <c r="M13" s="15"/>
    </row>
    <row r="14" spans="1:8" s="18" customFormat="1" ht="12.75">
      <c r="A14" s="103"/>
      <c r="B14" s="102"/>
      <c r="C14" s="6"/>
      <c r="D14" s="15"/>
      <c r="E14" s="15"/>
      <c r="F14" s="15"/>
      <c r="G14" s="15"/>
      <c r="H14" s="15"/>
    </row>
    <row r="15" spans="1:13" s="18" customFormat="1" ht="14.25">
      <c r="A15" s="103"/>
      <c r="B15" s="3"/>
      <c r="C15" s="3"/>
      <c r="D15" s="2"/>
      <c r="E15" s="2"/>
      <c r="F15" s="2"/>
      <c r="G15" s="2"/>
      <c r="H15" s="2"/>
      <c r="I15" s="2"/>
      <c r="J15" s="2"/>
      <c r="K15" s="2"/>
      <c r="L15" s="2"/>
      <c r="M15" s="3"/>
    </row>
    <row r="16" spans="1:13" s="18" customFormat="1" ht="14.25">
      <c r="A16" s="103"/>
      <c r="B16" s="3"/>
      <c r="C16" s="3"/>
      <c r="D16" s="2"/>
      <c r="E16" s="2"/>
      <c r="F16" s="2"/>
      <c r="G16" s="2"/>
      <c r="H16" s="2"/>
      <c r="I16" s="2"/>
      <c r="J16" s="2"/>
      <c r="K16" s="2"/>
      <c r="L16" s="2"/>
      <c r="M16" s="3"/>
    </row>
    <row r="17" spans="1:7" s="18" customFormat="1" ht="12.75">
      <c r="A17" s="103"/>
      <c r="B17"/>
      <c r="C17" s="66"/>
      <c r="D17" s="66"/>
      <c r="E17" s="66"/>
      <c r="F17" s="54"/>
      <c r="G17" s="4"/>
    </row>
    <row r="18" spans="1:8" s="18" customFormat="1" ht="12.75">
      <c r="A18" s="103"/>
      <c r="B18" s="86"/>
      <c r="C18" s="86"/>
      <c r="D18" s="86"/>
      <c r="E18" s="86"/>
      <c r="F18" s="55"/>
      <c r="G18" s="5"/>
      <c r="H18" s="113"/>
    </row>
    <row r="19" spans="1:16" s="18" customFormat="1" ht="12.75">
      <c r="A19" s="8"/>
      <c r="B19" s="86"/>
      <c r="C19" s="86"/>
      <c r="D19" s="55"/>
      <c r="E19" s="55"/>
      <c r="F19" s="55"/>
      <c r="G19" s="9"/>
      <c r="P19" s="91"/>
    </row>
    <row r="20" spans="1:16" s="18" customFormat="1" ht="12.75">
      <c r="A20" s="111"/>
      <c r="B20" s="86"/>
      <c r="C20" s="86"/>
      <c r="D20" s="55"/>
      <c r="E20" s="55"/>
      <c r="F20" s="55"/>
      <c r="G20" s="9"/>
      <c r="P20" s="91"/>
    </row>
    <row r="21" spans="1:16" s="18" customFormat="1" ht="12.75">
      <c r="A21" s="104"/>
      <c r="B21" s="86"/>
      <c r="C21" s="86"/>
      <c r="D21" s="55"/>
      <c r="E21" s="55"/>
      <c r="F21" s="55"/>
      <c r="G21" s="9"/>
      <c r="P21" s="91"/>
    </row>
    <row r="22" spans="1:16" s="18" customFormat="1" ht="14.25">
      <c r="A22" s="104"/>
      <c r="B22" s="86"/>
      <c r="C22" s="86"/>
      <c r="D22" s="55"/>
      <c r="E22" s="55"/>
      <c r="F22" s="55"/>
      <c r="G22" s="11"/>
      <c r="H22" s="113"/>
      <c r="P22" s="91"/>
    </row>
    <row r="23" spans="1:16" s="18" customFormat="1" ht="12.75">
      <c r="A23" s="104"/>
      <c r="B23" s="86"/>
      <c r="C23" s="86"/>
      <c r="D23" s="86"/>
      <c r="E23" s="55"/>
      <c r="F23" s="55"/>
      <c r="G23" s="5"/>
      <c r="P23" s="91"/>
    </row>
    <row r="24" spans="1:16" s="18" customFormat="1" ht="12.75">
      <c r="A24" s="104"/>
      <c r="B24" s="86"/>
      <c r="C24" s="86"/>
      <c r="D24" s="86"/>
      <c r="E24" s="55"/>
      <c r="F24" s="55"/>
      <c r="G24" s="5"/>
      <c r="P24" s="91"/>
    </row>
    <row r="25" spans="1:8" ht="12.75">
      <c r="A25" s="104"/>
      <c r="B25" s="15"/>
      <c r="C25" s="15"/>
      <c r="D25" s="18"/>
      <c r="E25" s="18"/>
      <c r="F25" s="18"/>
      <c r="G25" s="18"/>
      <c r="H25" s="18"/>
    </row>
    <row r="26" spans="1:8" ht="12.75">
      <c r="A26" s="15"/>
      <c r="B26" s="15"/>
      <c r="C26" s="15"/>
      <c r="D26" s="18"/>
      <c r="E26" s="18"/>
      <c r="F26" s="18"/>
      <c r="G26" s="18"/>
      <c r="H26" s="18"/>
    </row>
    <row r="27" spans="1:8" ht="12.75">
      <c r="A27" s="15"/>
      <c r="B27" s="15"/>
      <c r="C27" s="15"/>
      <c r="D27" s="18"/>
      <c r="E27" s="18"/>
      <c r="F27" s="18"/>
      <c r="G27" s="18"/>
      <c r="H27" s="18"/>
    </row>
    <row r="28" spans="1:8" ht="12.75">
      <c r="A28" s="15"/>
      <c r="B28" s="15"/>
      <c r="C28" s="15"/>
      <c r="D28" s="18"/>
      <c r="E28" s="18"/>
      <c r="F28" s="18"/>
      <c r="G28" s="18"/>
      <c r="H28" s="18"/>
    </row>
    <row r="29" spans="1:8" ht="12.75">
      <c r="A29" s="18"/>
      <c r="B29" s="18"/>
      <c r="C29" s="18"/>
      <c r="D29" s="18"/>
      <c r="E29" s="18"/>
      <c r="F29" s="18"/>
      <c r="G29" s="18"/>
      <c r="H29" s="18"/>
    </row>
    <row r="30" spans="1:8" ht="12.75">
      <c r="A30" s="18"/>
      <c r="B30" s="18"/>
      <c r="C30" s="18"/>
      <c r="D30" s="18"/>
      <c r="E30" s="18"/>
      <c r="F30" s="18"/>
      <c r="G30" s="18"/>
      <c r="H30" s="18"/>
    </row>
    <row r="31" spans="1:8" ht="12.75">
      <c r="A31" s="18"/>
      <c r="B31" s="18"/>
      <c r="C31" s="18"/>
      <c r="D31" s="18"/>
      <c r="E31" s="18"/>
      <c r="F31" s="18"/>
      <c r="G31" s="18"/>
      <c r="H31" s="18"/>
    </row>
    <row r="32" spans="1:8" ht="12.75">
      <c r="A32" s="18"/>
      <c r="B32" s="18"/>
      <c r="C32" s="18"/>
      <c r="D32" s="18"/>
      <c r="E32" s="18"/>
      <c r="F32" s="18"/>
      <c r="G32" s="18"/>
      <c r="H32" s="18"/>
    </row>
    <row r="33" spans="1:8" ht="12.75">
      <c r="A33" s="18"/>
      <c r="B33" s="18"/>
      <c r="C33" s="18"/>
      <c r="D33" s="18"/>
      <c r="E33" s="18"/>
      <c r="F33" s="18"/>
      <c r="G33" s="18"/>
      <c r="H33" s="18"/>
    </row>
    <row r="34" spans="1:8" ht="12.75">
      <c r="A34" s="18"/>
      <c r="B34" s="18"/>
      <c r="C34" s="18"/>
      <c r="D34" s="18"/>
      <c r="E34" s="18"/>
      <c r="F34" s="18"/>
      <c r="G34" s="18"/>
      <c r="H34" s="18"/>
    </row>
    <row r="35" spans="1:8" ht="12.75">
      <c r="A35" s="18"/>
      <c r="B35" s="18"/>
      <c r="C35" s="18"/>
      <c r="D35" s="18"/>
      <c r="E35" s="18"/>
      <c r="F35" s="18"/>
      <c r="G35" s="18"/>
      <c r="H35" s="18"/>
    </row>
    <row r="36" spans="1:8" ht="12.75">
      <c r="A36" s="18"/>
      <c r="B36" s="18"/>
      <c r="C36" s="18"/>
      <c r="D36" s="18"/>
      <c r="E36" s="18"/>
      <c r="F36" s="18"/>
      <c r="G36" s="18"/>
      <c r="H36" s="18"/>
    </row>
    <row r="37" spans="1:8" ht="12.75">
      <c r="A37" s="18"/>
      <c r="B37" s="18"/>
      <c r="C37" s="18"/>
      <c r="D37" s="18"/>
      <c r="E37" s="18"/>
      <c r="F37" s="18"/>
      <c r="G37" s="18"/>
      <c r="H37" s="18"/>
    </row>
    <row r="38" spans="1:8" ht="12.75">
      <c r="A38" s="18"/>
      <c r="B38" s="18"/>
      <c r="C38" s="18"/>
      <c r="D38" s="18"/>
      <c r="E38" s="18"/>
      <c r="F38" s="18"/>
      <c r="G38" s="18"/>
      <c r="H38" s="18"/>
    </row>
    <row r="39" spans="1:8" ht="12.75">
      <c r="A39" s="18"/>
      <c r="B39" s="18"/>
      <c r="C39" s="18"/>
      <c r="D39" s="18"/>
      <c r="E39" s="18"/>
      <c r="F39" s="18"/>
      <c r="G39" s="18"/>
      <c r="H39" s="18"/>
    </row>
  </sheetData>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Y43"/>
  <sheetViews>
    <sheetView workbookViewId="0" topLeftCell="A1">
      <selection activeCell="I42" sqref="I42"/>
    </sheetView>
  </sheetViews>
  <sheetFormatPr defaultColWidth="9.140625" defaultRowHeight="12.75"/>
  <cols>
    <col min="1" max="1" width="45.8515625" style="28" customWidth="1"/>
    <col min="2" max="12" width="6.00390625" style="59" customWidth="1"/>
    <col min="13" max="17" width="6.00390625" style="28" customWidth="1"/>
    <col min="18" max="16384" width="10.140625" style="28" customWidth="1"/>
  </cols>
  <sheetData>
    <row r="1" spans="1:16" s="29" customFormat="1" ht="14.25">
      <c r="A1" s="154" t="s">
        <v>211</v>
      </c>
      <c r="B1" s="154" t="s">
        <v>369</v>
      </c>
      <c r="C1" s="244"/>
      <c r="D1" s="244"/>
      <c r="E1" s="244"/>
      <c r="F1" s="244"/>
      <c r="G1" s="244"/>
      <c r="H1" s="244"/>
      <c r="I1" s="244"/>
      <c r="J1" s="244"/>
      <c r="K1" s="244"/>
      <c r="L1" s="244"/>
      <c r="M1" s="155"/>
      <c r="N1" s="155"/>
      <c r="O1" s="155"/>
      <c r="P1" s="155"/>
    </row>
    <row r="2" spans="1:12" s="29" customFormat="1" ht="14.25">
      <c r="A2" s="156"/>
      <c r="B2" s="245"/>
      <c r="C2" s="245"/>
      <c r="D2" s="245"/>
      <c r="E2" s="245"/>
      <c r="F2" s="245"/>
      <c r="G2" s="245"/>
      <c r="H2" s="245"/>
      <c r="I2" s="245"/>
      <c r="J2" s="245"/>
      <c r="K2" s="245"/>
      <c r="L2" s="245"/>
    </row>
    <row r="3" spans="1:17" ht="12">
      <c r="A3" s="287"/>
      <c r="B3" s="206">
        <v>1995</v>
      </c>
      <c r="C3" s="206">
        <v>1996</v>
      </c>
      <c r="D3" s="206">
        <v>1997</v>
      </c>
      <c r="E3" s="206">
        <v>1998</v>
      </c>
      <c r="F3" s="206">
        <v>1999</v>
      </c>
      <c r="G3" s="206">
        <v>2000</v>
      </c>
      <c r="H3" s="206">
        <v>2001</v>
      </c>
      <c r="I3" s="206">
        <v>2002</v>
      </c>
      <c r="J3" s="206">
        <v>2003</v>
      </c>
      <c r="K3" s="206">
        <v>2004</v>
      </c>
      <c r="L3" s="206">
        <v>2005</v>
      </c>
      <c r="M3" s="206">
        <v>2006</v>
      </c>
      <c r="N3" s="206">
        <v>2007</v>
      </c>
      <c r="O3" s="206">
        <v>2008</v>
      </c>
      <c r="P3" s="206">
        <v>2009</v>
      </c>
      <c r="Q3" s="184">
        <v>2010</v>
      </c>
    </row>
    <row r="4" spans="1:22" ht="14.25">
      <c r="A4" s="287" t="s">
        <v>69</v>
      </c>
      <c r="B4" s="190">
        <v>180</v>
      </c>
      <c r="C4" s="190">
        <v>196</v>
      </c>
      <c r="D4" s="190">
        <v>156</v>
      </c>
      <c r="E4" s="190">
        <v>150</v>
      </c>
      <c r="F4" s="190">
        <v>171</v>
      </c>
      <c r="G4" s="190">
        <v>151</v>
      </c>
      <c r="H4" s="190">
        <v>177</v>
      </c>
      <c r="I4" s="190">
        <v>203</v>
      </c>
      <c r="J4" s="190">
        <v>217</v>
      </c>
      <c r="K4" s="190">
        <v>226</v>
      </c>
      <c r="L4" s="190">
        <v>207</v>
      </c>
      <c r="M4" s="190">
        <v>188</v>
      </c>
      <c r="N4" s="190">
        <v>185</v>
      </c>
      <c r="O4" s="190">
        <v>126</v>
      </c>
      <c r="P4" s="190">
        <v>113</v>
      </c>
      <c r="Q4" s="529" t="s">
        <v>371</v>
      </c>
      <c r="R4" s="527"/>
      <c r="S4" s="528"/>
      <c r="T4" s="528"/>
      <c r="U4" s="528"/>
      <c r="V4" s="276"/>
    </row>
    <row r="5" spans="1:22" ht="12">
      <c r="A5" s="287" t="s">
        <v>70</v>
      </c>
      <c r="B5" s="190" t="s">
        <v>127</v>
      </c>
      <c r="C5" s="190" t="s">
        <v>127</v>
      </c>
      <c r="D5" s="190" t="s">
        <v>127</v>
      </c>
      <c r="E5" s="190" t="s">
        <v>127</v>
      </c>
      <c r="F5" s="190" t="s">
        <v>128</v>
      </c>
      <c r="G5" s="190">
        <v>35</v>
      </c>
      <c r="H5" s="190">
        <v>42</v>
      </c>
      <c r="I5" s="190">
        <v>39</v>
      </c>
      <c r="J5" s="190">
        <v>50</v>
      </c>
      <c r="K5" s="190">
        <v>77</v>
      </c>
      <c r="L5" s="190">
        <v>64</v>
      </c>
      <c r="M5" s="190">
        <v>68</v>
      </c>
      <c r="N5" s="190">
        <v>55</v>
      </c>
      <c r="O5" s="190">
        <v>53</v>
      </c>
      <c r="P5" s="190">
        <v>55</v>
      </c>
      <c r="Q5" s="191">
        <v>33</v>
      </c>
      <c r="R5" s="44"/>
      <c r="S5" s="44"/>
      <c r="T5" s="44"/>
      <c r="U5" s="44"/>
      <c r="V5" s="44"/>
    </row>
    <row r="6" spans="1:17" ht="12">
      <c r="A6" s="500" t="s">
        <v>71</v>
      </c>
      <c r="B6" s="190">
        <v>73</v>
      </c>
      <c r="C6" s="190">
        <v>57</v>
      </c>
      <c r="D6" s="190">
        <v>73</v>
      </c>
      <c r="E6" s="190">
        <v>69</v>
      </c>
      <c r="F6" s="190">
        <v>84</v>
      </c>
      <c r="G6" s="154">
        <v>79</v>
      </c>
      <c r="H6" s="154">
        <v>88</v>
      </c>
      <c r="I6" s="154">
        <v>80</v>
      </c>
      <c r="J6" s="154">
        <v>83</v>
      </c>
      <c r="K6" s="154">
        <v>120</v>
      </c>
      <c r="L6" s="249">
        <v>98</v>
      </c>
      <c r="M6" s="249">
        <v>111</v>
      </c>
      <c r="N6" s="249">
        <v>101</v>
      </c>
      <c r="O6" s="246">
        <v>97</v>
      </c>
      <c r="P6" s="190">
        <v>96</v>
      </c>
      <c r="Q6" s="191">
        <v>109</v>
      </c>
    </row>
    <row r="7" spans="1:17" ht="12">
      <c r="A7" s="500" t="s">
        <v>245</v>
      </c>
      <c r="B7" s="190"/>
      <c r="C7" s="190"/>
      <c r="D7" s="190" t="s">
        <v>127</v>
      </c>
      <c r="E7" s="190" t="s">
        <v>127</v>
      </c>
      <c r="F7" s="190" t="s">
        <v>127</v>
      </c>
      <c r="G7" s="249" t="s">
        <v>127</v>
      </c>
      <c r="H7" s="154">
        <v>35</v>
      </c>
      <c r="I7" s="154">
        <v>34</v>
      </c>
      <c r="J7" s="154">
        <v>51</v>
      </c>
      <c r="K7" s="154">
        <v>42</v>
      </c>
      <c r="L7" s="249">
        <v>50</v>
      </c>
      <c r="M7" s="249">
        <v>34</v>
      </c>
      <c r="N7" s="249">
        <v>16</v>
      </c>
      <c r="O7" s="28">
        <v>58</v>
      </c>
      <c r="P7" s="28">
        <v>75</v>
      </c>
      <c r="Q7" s="315">
        <v>118</v>
      </c>
    </row>
    <row r="8" spans="1:17" s="44" customFormat="1" ht="13.5" customHeight="1">
      <c r="A8" s="460" t="s">
        <v>361</v>
      </c>
      <c r="B8" s="164" t="s">
        <v>127</v>
      </c>
      <c r="C8" s="164" t="s">
        <v>127</v>
      </c>
      <c r="D8" s="164" t="s">
        <v>127</v>
      </c>
      <c r="E8" s="164" t="s">
        <v>127</v>
      </c>
      <c r="F8" s="164" t="s">
        <v>127</v>
      </c>
      <c r="G8" s="164">
        <v>1151</v>
      </c>
      <c r="H8" s="164">
        <v>1193</v>
      </c>
      <c r="I8" s="164">
        <v>1266</v>
      </c>
      <c r="J8" s="164">
        <v>1374</v>
      </c>
      <c r="K8" s="164">
        <v>1470</v>
      </c>
      <c r="L8" s="164">
        <v>1548</v>
      </c>
      <c r="M8" s="164">
        <v>1747</v>
      </c>
      <c r="N8" s="164">
        <v>1867</v>
      </c>
      <c r="O8" s="164">
        <v>1974</v>
      </c>
      <c r="P8" s="164">
        <v>2101</v>
      </c>
      <c r="Q8" s="173">
        <v>2232</v>
      </c>
    </row>
    <row r="9" spans="1:17" ht="12">
      <c r="A9" s="500" t="s">
        <v>72</v>
      </c>
      <c r="B9" s="190">
        <v>158</v>
      </c>
      <c r="C9" s="190">
        <v>170</v>
      </c>
      <c r="D9" s="190">
        <v>167</v>
      </c>
      <c r="E9" s="190">
        <v>171</v>
      </c>
      <c r="F9" s="190">
        <v>148</v>
      </c>
      <c r="G9" s="190">
        <v>138</v>
      </c>
      <c r="H9" s="190">
        <v>136</v>
      </c>
      <c r="I9" s="190">
        <v>153</v>
      </c>
      <c r="J9" s="190">
        <v>177</v>
      </c>
      <c r="K9" s="190">
        <v>187</v>
      </c>
      <c r="L9" s="190">
        <v>242</v>
      </c>
      <c r="M9" s="190">
        <v>129</v>
      </c>
      <c r="N9" s="190">
        <v>133</v>
      </c>
      <c r="O9" s="246">
        <v>102</v>
      </c>
      <c r="P9" s="190">
        <v>46</v>
      </c>
      <c r="Q9" s="191">
        <v>19</v>
      </c>
    </row>
    <row r="10" spans="1:17" ht="24">
      <c r="A10" s="500" t="s">
        <v>339</v>
      </c>
      <c r="B10" s="190">
        <v>650</v>
      </c>
      <c r="C10" s="190">
        <v>803</v>
      </c>
      <c r="D10" s="190">
        <v>866</v>
      </c>
      <c r="E10" s="190">
        <v>970</v>
      </c>
      <c r="F10" s="190">
        <v>1175</v>
      </c>
      <c r="G10" s="190">
        <v>1183</v>
      </c>
      <c r="H10" s="190">
        <v>1222</v>
      </c>
      <c r="I10" s="190">
        <v>1264</v>
      </c>
      <c r="J10" s="190">
        <v>1303</v>
      </c>
      <c r="K10" s="190">
        <v>1401</v>
      </c>
      <c r="L10" s="190">
        <v>1502</v>
      </c>
      <c r="M10" s="164">
        <v>1703</v>
      </c>
      <c r="N10" s="164">
        <v>1836</v>
      </c>
      <c r="O10" s="164">
        <v>1944</v>
      </c>
      <c r="P10" s="164">
        <v>2084</v>
      </c>
      <c r="Q10" s="173">
        <v>2156</v>
      </c>
    </row>
    <row r="11" spans="1:17" ht="12">
      <c r="A11" s="500" t="s">
        <v>73</v>
      </c>
      <c r="B11" s="190" t="s">
        <v>127</v>
      </c>
      <c r="C11" s="190" t="s">
        <v>127</v>
      </c>
      <c r="D11" s="190" t="s">
        <v>127</v>
      </c>
      <c r="E11" s="190" t="s">
        <v>127</v>
      </c>
      <c r="F11" s="190" t="s">
        <v>127</v>
      </c>
      <c r="G11" s="190" t="s">
        <v>127</v>
      </c>
      <c r="H11" s="190" t="s">
        <v>127</v>
      </c>
      <c r="I11" s="190" t="s">
        <v>127</v>
      </c>
      <c r="J11" s="190">
        <v>60</v>
      </c>
      <c r="K11" s="190">
        <v>60</v>
      </c>
      <c r="L11" s="190">
        <v>81</v>
      </c>
      <c r="M11" s="190">
        <v>163</v>
      </c>
      <c r="N11" s="190">
        <v>176</v>
      </c>
      <c r="O11" s="246">
        <v>186</v>
      </c>
      <c r="P11" s="190">
        <v>182</v>
      </c>
      <c r="Q11" s="191">
        <v>202</v>
      </c>
    </row>
    <row r="12" spans="1:17" ht="12">
      <c r="A12" s="530" t="s">
        <v>352</v>
      </c>
      <c r="B12" s="164">
        <v>624</v>
      </c>
      <c r="C12" s="164">
        <v>705</v>
      </c>
      <c r="D12" s="164">
        <v>853</v>
      </c>
      <c r="E12" s="164">
        <v>935</v>
      </c>
      <c r="F12" s="164">
        <v>1003</v>
      </c>
      <c r="G12" s="164">
        <v>1109</v>
      </c>
      <c r="H12" s="164">
        <v>1164</v>
      </c>
      <c r="I12" s="164">
        <v>1235</v>
      </c>
      <c r="J12" s="164">
        <v>1324</v>
      </c>
      <c r="K12" s="164">
        <v>1420</v>
      </c>
      <c r="L12" s="164">
        <v>1494</v>
      </c>
      <c r="M12" s="164">
        <v>1700</v>
      </c>
      <c r="N12" s="164">
        <v>1839</v>
      </c>
      <c r="O12" s="164">
        <v>1918</v>
      </c>
      <c r="P12" s="164">
        <v>2010</v>
      </c>
      <c r="Q12" s="173">
        <v>1959</v>
      </c>
    </row>
    <row r="13" spans="1:25" ht="12">
      <c r="A13" s="500" t="s">
        <v>74</v>
      </c>
      <c r="B13" s="190">
        <v>79</v>
      </c>
      <c r="C13" s="190">
        <v>95</v>
      </c>
      <c r="D13" s="190">
        <v>101</v>
      </c>
      <c r="E13" s="190">
        <v>80</v>
      </c>
      <c r="F13" s="190">
        <v>76</v>
      </c>
      <c r="G13" s="190">
        <v>97</v>
      </c>
      <c r="H13" s="190">
        <v>116</v>
      </c>
      <c r="I13" s="190">
        <v>127</v>
      </c>
      <c r="J13" s="190">
        <v>122</v>
      </c>
      <c r="K13" s="190">
        <v>121</v>
      </c>
      <c r="L13" s="190">
        <v>96</v>
      </c>
      <c r="M13" s="190">
        <v>104</v>
      </c>
      <c r="N13" s="190">
        <v>93</v>
      </c>
      <c r="O13" s="168">
        <v>85</v>
      </c>
      <c r="P13" s="190">
        <v>76</v>
      </c>
      <c r="Q13" s="191">
        <v>98</v>
      </c>
      <c r="S13" s="44"/>
      <c r="T13" s="44"/>
      <c r="U13" s="44"/>
      <c r="V13" s="44"/>
      <c r="W13" s="44"/>
      <c r="X13" s="44"/>
      <c r="Y13" s="44"/>
    </row>
    <row r="14" spans="1:25" ht="12">
      <c r="A14" s="500" t="s">
        <v>167</v>
      </c>
      <c r="B14" s="190" t="s">
        <v>127</v>
      </c>
      <c r="C14" s="190" t="s">
        <v>127</v>
      </c>
      <c r="D14" s="190" t="s">
        <v>127</v>
      </c>
      <c r="E14" s="190" t="s">
        <v>127</v>
      </c>
      <c r="F14" s="190">
        <v>87</v>
      </c>
      <c r="G14" s="190">
        <v>86</v>
      </c>
      <c r="H14" s="190">
        <v>103</v>
      </c>
      <c r="I14" s="190">
        <v>120</v>
      </c>
      <c r="J14" s="190">
        <v>120</v>
      </c>
      <c r="K14" s="190">
        <v>128</v>
      </c>
      <c r="L14" s="190">
        <v>107</v>
      </c>
      <c r="M14" s="190">
        <v>97</v>
      </c>
      <c r="N14" s="190">
        <v>98</v>
      </c>
      <c r="O14" s="246">
        <v>86</v>
      </c>
      <c r="P14" s="190">
        <v>80</v>
      </c>
      <c r="Q14" s="191">
        <v>83</v>
      </c>
      <c r="S14" s="44"/>
      <c r="T14" s="44"/>
      <c r="U14" s="44"/>
      <c r="V14" s="44"/>
      <c r="W14" s="44"/>
      <c r="X14" s="44"/>
      <c r="Y14" s="44"/>
    </row>
    <row r="15" spans="1:25" ht="12">
      <c r="A15" s="500" t="s">
        <v>362</v>
      </c>
      <c r="B15" s="190" t="s">
        <v>127</v>
      </c>
      <c r="C15" s="190" t="s">
        <v>127</v>
      </c>
      <c r="D15" s="190" t="s">
        <v>127</v>
      </c>
      <c r="E15" s="190" t="s">
        <v>127</v>
      </c>
      <c r="F15" s="190">
        <v>471</v>
      </c>
      <c r="G15" s="190">
        <v>482</v>
      </c>
      <c r="H15" s="190">
        <v>558</v>
      </c>
      <c r="I15" s="190">
        <v>577</v>
      </c>
      <c r="J15" s="190">
        <v>560</v>
      </c>
      <c r="K15" s="190">
        <v>501</v>
      </c>
      <c r="L15" s="190">
        <v>589</v>
      </c>
      <c r="M15" s="190">
        <v>640</v>
      </c>
      <c r="N15" s="44">
        <v>574</v>
      </c>
      <c r="O15" s="44">
        <v>864</v>
      </c>
      <c r="P15" s="44">
        <v>939</v>
      </c>
      <c r="Q15" s="498">
        <v>1161</v>
      </c>
      <c r="S15" s="44"/>
      <c r="T15" s="44"/>
      <c r="U15" s="44"/>
      <c r="V15" s="44"/>
      <c r="W15" s="44"/>
      <c r="X15" s="44"/>
      <c r="Y15" s="44"/>
    </row>
    <row r="16" spans="1:25" ht="12">
      <c r="A16" s="500" t="s">
        <v>75</v>
      </c>
      <c r="B16" s="190">
        <v>7</v>
      </c>
      <c r="C16" s="190">
        <v>7</v>
      </c>
      <c r="D16" s="190">
        <v>6</v>
      </c>
      <c r="E16" s="190">
        <v>6</v>
      </c>
      <c r="F16" s="190">
        <v>2</v>
      </c>
      <c r="G16" s="190">
        <v>2</v>
      </c>
      <c r="H16" s="190">
        <v>3</v>
      </c>
      <c r="I16" s="190">
        <v>3</v>
      </c>
      <c r="J16" s="190">
        <v>3</v>
      </c>
      <c r="K16" s="190">
        <v>3</v>
      </c>
      <c r="L16" s="443" t="s">
        <v>270</v>
      </c>
      <c r="M16" s="443" t="s">
        <v>270</v>
      </c>
      <c r="N16" s="443" t="s">
        <v>270</v>
      </c>
      <c r="O16" s="246">
        <v>1</v>
      </c>
      <c r="P16" s="443" t="s">
        <v>270</v>
      </c>
      <c r="Q16" s="444">
        <v>1</v>
      </c>
      <c r="S16" s="44"/>
      <c r="T16" s="44"/>
      <c r="U16" s="44"/>
      <c r="V16" s="44"/>
      <c r="W16" s="44"/>
      <c r="X16" s="44"/>
      <c r="Y16" s="44"/>
    </row>
    <row r="17" spans="1:25" ht="12">
      <c r="A17" s="500" t="s">
        <v>76</v>
      </c>
      <c r="B17" s="226" t="s">
        <v>127</v>
      </c>
      <c r="C17" s="214" t="s">
        <v>127</v>
      </c>
      <c r="D17" s="214" t="s">
        <v>127</v>
      </c>
      <c r="E17" s="214" t="s">
        <v>127</v>
      </c>
      <c r="F17" s="214" t="s">
        <v>127</v>
      </c>
      <c r="G17" s="214">
        <v>91</v>
      </c>
      <c r="H17" s="214">
        <v>86</v>
      </c>
      <c r="I17" s="214">
        <v>111</v>
      </c>
      <c r="J17" s="214">
        <v>77</v>
      </c>
      <c r="K17" s="214">
        <v>99</v>
      </c>
      <c r="L17" s="214">
        <v>73</v>
      </c>
      <c r="M17" s="214">
        <v>43</v>
      </c>
      <c r="N17" s="214">
        <v>33</v>
      </c>
      <c r="O17" s="248">
        <v>28</v>
      </c>
      <c r="P17" s="214">
        <v>22</v>
      </c>
      <c r="Q17" s="215">
        <v>41</v>
      </c>
      <c r="S17" s="44"/>
      <c r="T17" s="44"/>
      <c r="U17" s="44"/>
      <c r="V17" s="44"/>
      <c r="W17" s="44"/>
      <c r="X17" s="44"/>
      <c r="Y17" s="44"/>
    </row>
    <row r="19" spans="1:25" ht="12">
      <c r="A19" s="161" t="s">
        <v>3</v>
      </c>
      <c r="B19" s="216" t="s">
        <v>255</v>
      </c>
      <c r="C19" s="249"/>
      <c r="D19" s="249"/>
      <c r="E19" s="249"/>
      <c r="F19" s="249"/>
      <c r="G19" s="249"/>
      <c r="H19" s="249"/>
      <c r="I19" s="249"/>
      <c r="J19" s="249"/>
      <c r="K19" s="249"/>
      <c r="L19" s="249"/>
      <c r="M19" s="154"/>
      <c r="N19" s="154"/>
      <c r="O19" s="154"/>
      <c r="P19" s="154"/>
      <c r="S19" s="44"/>
      <c r="T19" s="44"/>
      <c r="U19" s="44"/>
      <c r="V19" s="44"/>
      <c r="W19" s="44"/>
      <c r="X19" s="44"/>
      <c r="Y19" s="44"/>
    </row>
    <row r="20" spans="1:16" ht="12">
      <c r="A20" s="161" t="s">
        <v>91</v>
      </c>
      <c r="B20" s="216" t="s">
        <v>256</v>
      </c>
      <c r="C20" s="249"/>
      <c r="D20" s="249"/>
      <c r="E20" s="249"/>
      <c r="F20" s="249"/>
      <c r="G20" s="249"/>
      <c r="H20" s="249"/>
      <c r="I20" s="249"/>
      <c r="J20" s="249"/>
      <c r="K20" s="249"/>
      <c r="L20" s="249"/>
      <c r="M20" s="154"/>
      <c r="N20" s="154"/>
      <c r="O20" s="154"/>
      <c r="P20" s="154"/>
    </row>
    <row r="21" spans="1:16" ht="12">
      <c r="A21" s="161" t="s">
        <v>85</v>
      </c>
      <c r="B21" s="216" t="s">
        <v>445</v>
      </c>
      <c r="C21" s="249"/>
      <c r="D21" s="249"/>
      <c r="E21" s="249"/>
      <c r="F21" s="249"/>
      <c r="G21" s="249"/>
      <c r="H21" s="249"/>
      <c r="I21" s="249"/>
      <c r="J21" s="249"/>
      <c r="K21" s="249"/>
      <c r="L21" s="249"/>
      <c r="M21" s="154"/>
      <c r="N21" s="154"/>
      <c r="O21" s="154"/>
      <c r="P21" s="154"/>
    </row>
    <row r="22" spans="1:16" ht="12">
      <c r="A22" s="161"/>
      <c r="B22" s="216" t="s">
        <v>363</v>
      </c>
      <c r="C22" s="249"/>
      <c r="D22" s="249"/>
      <c r="E22" s="249"/>
      <c r="F22" s="249"/>
      <c r="G22" s="249"/>
      <c r="H22" s="249"/>
      <c r="I22" s="249"/>
      <c r="J22" s="249"/>
      <c r="K22" s="249"/>
      <c r="L22" s="249"/>
      <c r="M22" s="154"/>
      <c r="N22" s="154"/>
      <c r="O22" s="154"/>
      <c r="P22" s="154"/>
    </row>
    <row r="23" spans="1:16" ht="12">
      <c r="A23" s="161" t="s">
        <v>152</v>
      </c>
      <c r="B23" s="216" t="s">
        <v>423</v>
      </c>
      <c r="C23" s="249"/>
      <c r="D23" s="249"/>
      <c r="E23" s="249"/>
      <c r="F23" s="249"/>
      <c r="G23" s="249"/>
      <c r="H23" s="249"/>
      <c r="I23" s="249"/>
      <c r="J23" s="249"/>
      <c r="K23" s="249"/>
      <c r="L23" s="249"/>
      <c r="M23" s="154"/>
      <c r="N23" s="154"/>
      <c r="O23" s="154"/>
      <c r="P23" s="154"/>
    </row>
    <row r="24" spans="1:16" ht="12">
      <c r="A24" s="216" t="s">
        <v>1</v>
      </c>
      <c r="B24" s="249"/>
      <c r="C24" s="249"/>
      <c r="D24" s="249"/>
      <c r="E24" s="249"/>
      <c r="F24" s="249"/>
      <c r="G24" s="249"/>
      <c r="H24" s="249"/>
      <c r="I24" s="249"/>
      <c r="J24" s="249"/>
      <c r="K24" s="249"/>
      <c r="L24" s="249"/>
      <c r="M24" s="154"/>
      <c r="N24" s="154"/>
      <c r="O24" s="154"/>
      <c r="P24" s="154"/>
    </row>
    <row r="26" spans="2:4" ht="12">
      <c r="B26" s="356"/>
      <c r="C26" s="356"/>
      <c r="D26" s="356"/>
    </row>
    <row r="27" spans="2:18" ht="12.75">
      <c r="B27" s="356"/>
      <c r="C27" s="356"/>
      <c r="D27" s="356"/>
      <c r="E27" s="356"/>
      <c r="F27" s="356"/>
      <c r="G27" s="36"/>
      <c r="H27" s="36"/>
      <c r="I27" s="36"/>
      <c r="J27" s="36"/>
      <c r="K27" s="36"/>
      <c r="L27" s="36"/>
      <c r="M27" s="164"/>
      <c r="N27" s="164"/>
      <c r="O27" s="164"/>
      <c r="P27" s="356"/>
      <c r="Q27" s="44"/>
      <c r="R27" s="44"/>
    </row>
    <row r="28" spans="7:16" ht="12.75">
      <c r="G28"/>
      <c r="H28" s="50"/>
      <c r="I28" s="50"/>
      <c r="J28" s="50"/>
      <c r="K28" s="50"/>
      <c r="L28" s="50"/>
      <c r="M28" s="50"/>
      <c r="N28" s="50"/>
      <c r="O28" s="50"/>
      <c r="P28" s="59"/>
    </row>
    <row r="29" spans="1:16" ht="12.75">
      <c r="A29" s="44"/>
      <c r="B29" s="547"/>
      <c r="G29"/>
      <c r="H29"/>
      <c r="I29"/>
      <c r="J29"/>
      <c r="K29"/>
      <c r="L29"/>
      <c r="M29"/>
      <c r="N29"/>
      <c r="O29" s="60"/>
      <c r="P29" s="59"/>
    </row>
    <row r="30" spans="1:16" ht="12.75">
      <c r="A30" s="44"/>
      <c r="B30" s="547"/>
      <c r="G30"/>
      <c r="H30"/>
      <c r="I30"/>
      <c r="J30"/>
      <c r="K30"/>
      <c r="L30"/>
      <c r="M30"/>
      <c r="N30"/>
      <c r="O30"/>
      <c r="P30" s="59"/>
    </row>
    <row r="31" spans="1:16" ht="12.75">
      <c r="A31" s="44"/>
      <c r="B31" s="547"/>
      <c r="G31"/>
      <c r="H31"/>
      <c r="I31"/>
      <c r="J31"/>
      <c r="K31"/>
      <c r="L31"/>
      <c r="M31"/>
      <c r="N31"/>
      <c r="O31"/>
      <c r="P31" s="59"/>
    </row>
    <row r="32" spans="1:16" ht="12.75">
      <c r="A32" s="44"/>
      <c r="B32" s="547"/>
      <c r="G32"/>
      <c r="H32" s="7"/>
      <c r="I32" s="7"/>
      <c r="J32" s="7"/>
      <c r="K32" s="7"/>
      <c r="L32" s="7"/>
      <c r="M32" s="7"/>
      <c r="N32" s="7"/>
      <c r="O32" s="7"/>
      <c r="P32" s="59"/>
    </row>
    <row r="33" spans="2:16" ht="12.75">
      <c r="B33" s="547"/>
      <c r="G33"/>
      <c r="H33"/>
      <c r="I33"/>
      <c r="J33"/>
      <c r="K33"/>
      <c r="L33"/>
      <c r="M33"/>
      <c r="N33"/>
      <c r="O33"/>
      <c r="P33" s="59"/>
    </row>
    <row r="34" spans="2:16" ht="12.75">
      <c r="B34" s="547"/>
      <c r="G34"/>
      <c r="H34"/>
      <c r="I34"/>
      <c r="J34"/>
      <c r="K34"/>
      <c r="L34"/>
      <c r="M34"/>
      <c r="N34"/>
      <c r="O34"/>
      <c r="P34" s="59"/>
    </row>
    <row r="35" spans="2:16" ht="12.75">
      <c r="B35" s="547"/>
      <c r="G35"/>
      <c r="H35"/>
      <c r="I35"/>
      <c r="J35"/>
      <c r="K35"/>
      <c r="L35"/>
      <c r="M35"/>
      <c r="N35"/>
      <c r="O35"/>
      <c r="P35" s="59"/>
    </row>
    <row r="36" spans="2:16" ht="12.75">
      <c r="B36" s="547"/>
      <c r="G36"/>
      <c r="H36"/>
      <c r="I36"/>
      <c r="J36"/>
      <c r="K36"/>
      <c r="L36"/>
      <c r="M36"/>
      <c r="N36"/>
      <c r="O36"/>
      <c r="P36" s="59"/>
    </row>
    <row r="37" spans="2:16" ht="12.75">
      <c r="B37" s="547"/>
      <c r="G37"/>
      <c r="H37"/>
      <c r="I37"/>
      <c r="J37"/>
      <c r="K37"/>
      <c r="L37"/>
      <c r="M37"/>
      <c r="N37"/>
      <c r="O37"/>
      <c r="P37" s="59"/>
    </row>
    <row r="38" spans="2:16" ht="12.75">
      <c r="B38" s="547"/>
      <c r="G38"/>
      <c r="H38"/>
      <c r="I38"/>
      <c r="J38"/>
      <c r="K38"/>
      <c r="L38"/>
      <c r="M38"/>
      <c r="N38"/>
      <c r="O38"/>
      <c r="P38" s="59"/>
    </row>
    <row r="39" spans="2:16" ht="12.75">
      <c r="B39" s="547"/>
      <c r="G39"/>
      <c r="H39"/>
      <c r="I39"/>
      <c r="J39"/>
      <c r="K39"/>
      <c r="L39"/>
      <c r="M39"/>
      <c r="N39"/>
      <c r="O39"/>
      <c r="P39" s="59"/>
    </row>
    <row r="40" spans="2:16" ht="12.75">
      <c r="B40" s="547"/>
      <c r="G40"/>
      <c r="H40"/>
      <c r="I40"/>
      <c r="J40"/>
      <c r="K40"/>
      <c r="L40"/>
      <c r="M40"/>
      <c r="N40"/>
      <c r="O40"/>
      <c r="P40" s="59"/>
    </row>
    <row r="41" spans="2:16" ht="12.75">
      <c r="B41" s="547"/>
      <c r="G41"/>
      <c r="H41"/>
      <c r="I41"/>
      <c r="J41"/>
      <c r="K41"/>
      <c r="L41"/>
      <c r="M41"/>
      <c r="N41"/>
      <c r="O41"/>
      <c r="P41" s="59"/>
    </row>
    <row r="42" spans="2:16" ht="12.75">
      <c r="B42" s="547"/>
      <c r="G42"/>
      <c r="H42"/>
      <c r="I42"/>
      <c r="J42"/>
      <c r="K42"/>
      <c r="L42"/>
      <c r="M42"/>
      <c r="N42"/>
      <c r="O42"/>
      <c r="P42" s="59"/>
    </row>
    <row r="43" ht="12.75">
      <c r="B43" s="547"/>
    </row>
  </sheetData>
  <printOptions/>
  <pageMargins left="0.27" right="0.7874015748031497"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workbookViewId="0" topLeftCell="A1">
      <selection activeCell="E20" sqref="E20"/>
    </sheetView>
  </sheetViews>
  <sheetFormatPr defaultColWidth="9.140625" defaultRowHeight="12.75"/>
  <cols>
    <col min="1" max="1" width="35.140625" style="0" customWidth="1"/>
    <col min="2" max="11" width="7.00390625" style="0" customWidth="1"/>
  </cols>
  <sheetData>
    <row r="1" spans="1:10" ht="12.75">
      <c r="A1" s="202" t="s">
        <v>212</v>
      </c>
      <c r="B1" s="493" t="s">
        <v>460</v>
      </c>
      <c r="C1" s="493"/>
      <c r="D1" s="493"/>
      <c r="E1" s="493"/>
      <c r="F1" s="493"/>
      <c r="G1" s="493"/>
      <c r="H1" s="493"/>
      <c r="I1" s="493"/>
      <c r="J1" s="202"/>
    </row>
    <row r="2" spans="1:10" ht="12.75">
      <c r="A2" s="242"/>
      <c r="B2" s="243"/>
      <c r="C2" s="243"/>
      <c r="D2" s="243"/>
      <c r="E2" s="243"/>
      <c r="F2" s="243"/>
      <c r="G2" s="243"/>
      <c r="H2" s="243"/>
      <c r="I2" s="242"/>
      <c r="J2" s="202"/>
    </row>
    <row r="3" spans="1:11" ht="12.75">
      <c r="A3" s="242"/>
      <c r="B3" s="265">
        <v>2001</v>
      </c>
      <c r="C3" s="306">
        <v>2002</v>
      </c>
      <c r="D3" s="306">
        <v>2003</v>
      </c>
      <c r="E3" s="306">
        <v>2004</v>
      </c>
      <c r="F3" s="306">
        <v>2005</v>
      </c>
      <c r="G3" s="306">
        <v>2006</v>
      </c>
      <c r="H3" s="306">
        <v>2007</v>
      </c>
      <c r="I3" s="266">
        <v>2008</v>
      </c>
      <c r="J3" s="417">
        <v>2009</v>
      </c>
      <c r="K3" s="291" t="s">
        <v>338</v>
      </c>
    </row>
    <row r="4" spans="1:11" ht="12.75">
      <c r="A4" s="242" t="s">
        <v>47</v>
      </c>
      <c r="B4" s="265">
        <v>177</v>
      </c>
      <c r="C4" s="266">
        <v>203</v>
      </c>
      <c r="D4" s="266">
        <v>217</v>
      </c>
      <c r="E4" s="266">
        <v>226</v>
      </c>
      <c r="F4" s="266">
        <v>207</v>
      </c>
      <c r="G4" s="266">
        <v>188</v>
      </c>
      <c r="H4" s="266">
        <v>185</v>
      </c>
      <c r="I4" s="266">
        <v>126</v>
      </c>
      <c r="J4" s="417">
        <v>113</v>
      </c>
      <c r="K4" s="291">
        <v>94</v>
      </c>
    </row>
    <row r="5" spans="1:11" ht="12.75">
      <c r="A5" s="202" t="s">
        <v>257</v>
      </c>
      <c r="B5" s="302">
        <v>19</v>
      </c>
      <c r="C5" s="303">
        <v>26</v>
      </c>
      <c r="D5" s="303">
        <v>32</v>
      </c>
      <c r="E5" s="303">
        <v>25</v>
      </c>
      <c r="F5" s="303">
        <v>26</v>
      </c>
      <c r="G5" s="303">
        <v>24</v>
      </c>
      <c r="H5" s="357">
        <v>21</v>
      </c>
      <c r="I5" s="358">
        <v>22</v>
      </c>
      <c r="J5" s="307">
        <v>19</v>
      </c>
      <c r="K5" s="304">
        <v>14</v>
      </c>
    </row>
    <row r="6" spans="1:11" ht="12.75">
      <c r="A6" s="202" t="s">
        <v>452</v>
      </c>
      <c r="B6" s="302">
        <v>16</v>
      </c>
      <c r="C6" s="303">
        <v>25</v>
      </c>
      <c r="D6" s="303">
        <v>15</v>
      </c>
      <c r="E6" s="303">
        <v>24</v>
      </c>
      <c r="F6" s="303">
        <v>26</v>
      </c>
      <c r="G6" s="303">
        <v>30</v>
      </c>
      <c r="H6" s="357">
        <v>29</v>
      </c>
      <c r="I6" s="358">
        <v>18</v>
      </c>
      <c r="J6" s="307">
        <v>27</v>
      </c>
      <c r="K6" s="304">
        <v>20</v>
      </c>
    </row>
    <row r="7" spans="1:11" ht="12.75">
      <c r="A7" s="202" t="s">
        <v>453</v>
      </c>
      <c r="B7" s="302">
        <v>43</v>
      </c>
      <c r="C7" s="303">
        <v>39</v>
      </c>
      <c r="D7" s="303">
        <v>65</v>
      </c>
      <c r="E7" s="303">
        <v>49</v>
      </c>
      <c r="F7" s="303">
        <v>43</v>
      </c>
      <c r="G7" s="303">
        <v>38</v>
      </c>
      <c r="H7" s="357">
        <v>49</v>
      </c>
      <c r="I7" s="358">
        <v>17</v>
      </c>
      <c r="J7" s="307">
        <v>18</v>
      </c>
      <c r="K7" s="304">
        <v>22</v>
      </c>
    </row>
    <row r="8" spans="1:11" ht="12.75">
      <c r="A8" s="202" t="s">
        <v>454</v>
      </c>
      <c r="B8" s="302">
        <v>49</v>
      </c>
      <c r="C8" s="303">
        <v>52</v>
      </c>
      <c r="D8" s="303">
        <v>42</v>
      </c>
      <c r="E8" s="303">
        <v>50</v>
      </c>
      <c r="F8" s="303">
        <v>45</v>
      </c>
      <c r="G8" s="303">
        <v>40</v>
      </c>
      <c r="H8" s="303">
        <v>31</v>
      </c>
      <c r="I8" s="358">
        <v>29</v>
      </c>
      <c r="J8" s="307">
        <v>23</v>
      </c>
      <c r="K8" s="304">
        <v>10</v>
      </c>
    </row>
    <row r="9" spans="1:13" ht="12.75">
      <c r="A9" s="202" t="s">
        <v>455</v>
      </c>
      <c r="B9" s="302">
        <v>22</v>
      </c>
      <c r="C9" s="303">
        <v>23</v>
      </c>
      <c r="D9" s="303">
        <v>16</v>
      </c>
      <c r="E9" s="303">
        <v>20</v>
      </c>
      <c r="F9" s="303">
        <v>33</v>
      </c>
      <c r="G9" s="303">
        <v>20</v>
      </c>
      <c r="H9" s="303">
        <v>16</v>
      </c>
      <c r="I9" s="358">
        <v>13</v>
      </c>
      <c r="J9" s="307">
        <v>9</v>
      </c>
      <c r="K9" s="304">
        <v>8</v>
      </c>
      <c r="L9" s="36"/>
      <c r="M9" s="36"/>
    </row>
    <row r="10" spans="1:11" ht="12.75">
      <c r="A10" s="202" t="s">
        <v>456</v>
      </c>
      <c r="B10" s="302">
        <v>20</v>
      </c>
      <c r="C10" s="303">
        <v>27</v>
      </c>
      <c r="D10" s="303">
        <v>29</v>
      </c>
      <c r="E10" s="303">
        <v>42</v>
      </c>
      <c r="F10" s="303">
        <v>22</v>
      </c>
      <c r="G10" s="303">
        <v>11</v>
      </c>
      <c r="H10" s="303">
        <v>30</v>
      </c>
      <c r="I10" s="358">
        <v>14</v>
      </c>
      <c r="J10" s="307">
        <v>8</v>
      </c>
      <c r="K10" s="304">
        <v>12</v>
      </c>
    </row>
    <row r="11" spans="1:11" ht="12.75">
      <c r="A11" s="242" t="s">
        <v>457</v>
      </c>
      <c r="B11" s="305">
        <v>8</v>
      </c>
      <c r="C11" s="306">
        <v>11</v>
      </c>
      <c r="D11" s="306">
        <v>18</v>
      </c>
      <c r="E11" s="306">
        <v>16</v>
      </c>
      <c r="F11" s="306">
        <v>12</v>
      </c>
      <c r="G11" s="306">
        <v>25</v>
      </c>
      <c r="H11" s="306">
        <v>9</v>
      </c>
      <c r="I11" s="307">
        <v>13</v>
      </c>
      <c r="J11" s="306">
        <v>9</v>
      </c>
      <c r="K11" s="531">
        <v>8</v>
      </c>
    </row>
    <row r="12" spans="1:11" ht="12.75">
      <c r="A12" s="242"/>
      <c r="B12" s="445"/>
      <c r="C12" s="445"/>
      <c r="D12" s="445"/>
      <c r="E12" s="445"/>
      <c r="F12" s="445"/>
      <c r="G12" s="445"/>
      <c r="H12" s="445"/>
      <c r="I12" s="445"/>
      <c r="J12" s="532"/>
      <c r="K12" s="12"/>
    </row>
    <row r="13" spans="1:5" ht="12.75">
      <c r="A13" s="224" t="s">
        <v>0</v>
      </c>
      <c r="B13" s="25" t="s">
        <v>258</v>
      </c>
      <c r="C13" s="25"/>
      <c r="D13" s="25"/>
      <c r="E13" s="25"/>
    </row>
    <row r="14" ht="12.75">
      <c r="A14" s="344" t="s">
        <v>1</v>
      </c>
    </row>
    <row r="16" spans="2:7" ht="12.75">
      <c r="B16" s="36"/>
      <c r="C16" s="36"/>
      <c r="D16" s="36"/>
      <c r="E16" s="36"/>
      <c r="F16" s="36"/>
      <c r="G16" s="36"/>
    </row>
    <row r="17" spans="1:11" ht="12.75">
      <c r="A17" s="12"/>
      <c r="B17" s="12"/>
      <c r="C17" s="12"/>
      <c r="D17" s="12"/>
      <c r="E17" s="12"/>
      <c r="F17" s="12"/>
      <c r="G17" s="12"/>
      <c r="H17" s="12"/>
      <c r="I17" s="12"/>
      <c r="J17" s="12"/>
      <c r="K17" s="12"/>
    </row>
    <row r="18" spans="1:11" ht="15.75">
      <c r="A18" s="12"/>
      <c r="B18" s="12"/>
      <c r="C18" s="359"/>
      <c r="D18" s="12"/>
      <c r="E18" s="12"/>
      <c r="F18" s="12"/>
      <c r="G18" s="12"/>
      <c r="H18" s="12"/>
      <c r="I18" s="12"/>
      <c r="J18" s="12"/>
      <c r="K18" s="12"/>
    </row>
    <row r="19" spans="1:11" ht="12.75">
      <c r="A19" s="12"/>
      <c r="B19" s="12"/>
      <c r="C19" s="12"/>
      <c r="D19" s="12"/>
      <c r="E19" s="12"/>
      <c r="F19" s="12"/>
      <c r="G19" s="12"/>
      <c r="H19" s="12"/>
      <c r="I19" s="12"/>
      <c r="J19" s="12"/>
      <c r="K19" s="12"/>
    </row>
    <row r="20" spans="1:11" ht="12.75">
      <c r="A20" s="12"/>
      <c r="B20" s="12"/>
      <c r="C20" s="12"/>
      <c r="D20" s="12"/>
      <c r="E20" s="12"/>
      <c r="F20" s="12"/>
      <c r="G20" s="12"/>
      <c r="H20" s="12"/>
      <c r="I20" s="12"/>
      <c r="J20" s="12"/>
      <c r="K20" s="12"/>
    </row>
    <row r="21" spans="1:11" ht="12.75">
      <c r="A21" s="12"/>
      <c r="B21" s="12"/>
      <c r="C21" s="12"/>
      <c r="D21" s="12"/>
      <c r="E21" s="12"/>
      <c r="F21" s="12"/>
      <c r="G21" s="12"/>
      <c r="H21" s="12"/>
      <c r="I21" s="12"/>
      <c r="J21" s="12"/>
      <c r="K21" s="12"/>
    </row>
    <row r="22" spans="1:11" ht="12.75">
      <c r="A22" s="12"/>
      <c r="B22" s="12"/>
      <c r="C22" s="12"/>
      <c r="D22" s="12"/>
      <c r="E22" s="12"/>
      <c r="F22" s="12"/>
      <c r="G22" s="12"/>
      <c r="H22" s="12"/>
      <c r="I22" s="12"/>
      <c r="J22" s="12"/>
      <c r="K22" s="12"/>
    </row>
    <row r="23" spans="1:11" ht="12.75">
      <c r="A23" s="360"/>
      <c r="B23" s="12"/>
      <c r="C23" s="12"/>
      <c r="D23" s="12"/>
      <c r="E23" s="12"/>
      <c r="F23" s="12"/>
      <c r="G23" s="12"/>
      <c r="H23" s="12"/>
      <c r="I23" s="12"/>
      <c r="J23" s="12"/>
      <c r="K23" s="12"/>
    </row>
    <row r="24" spans="1:11" ht="12.75">
      <c r="A24" s="18"/>
      <c r="B24" s="361"/>
      <c r="C24" s="361"/>
      <c r="D24" s="361"/>
      <c r="E24" s="361"/>
      <c r="F24" s="361"/>
      <c r="G24" s="12"/>
      <c r="H24" s="12"/>
      <c r="I24" s="12"/>
      <c r="J24" s="12"/>
      <c r="K24" s="12"/>
    </row>
    <row r="25" spans="1:11" ht="12.75">
      <c r="A25" s="362"/>
      <c r="B25" s="361"/>
      <c r="C25" s="361"/>
      <c r="D25" s="361"/>
      <c r="E25" s="361"/>
      <c r="F25" s="361"/>
      <c r="G25" s="12"/>
      <c r="H25" s="12"/>
      <c r="I25" s="12"/>
      <c r="J25" s="12"/>
      <c r="K25" s="12"/>
    </row>
    <row r="26" spans="1:11" ht="12.75">
      <c r="A26" s="362"/>
      <c r="B26" s="361"/>
      <c r="C26" s="361"/>
      <c r="D26" s="361"/>
      <c r="E26" s="361"/>
      <c r="F26" s="361"/>
      <c r="G26" s="12"/>
      <c r="H26" s="12"/>
      <c r="I26" s="12"/>
      <c r="J26" s="12"/>
      <c r="K26" s="12"/>
    </row>
    <row r="27" spans="1:11" ht="12.75">
      <c r="A27" s="362"/>
      <c r="B27" s="361"/>
      <c r="C27" s="361"/>
      <c r="D27" s="361"/>
      <c r="E27" s="361"/>
      <c r="F27" s="361"/>
      <c r="G27" s="12"/>
      <c r="H27" s="12"/>
      <c r="I27" s="12"/>
      <c r="J27" s="12"/>
      <c r="K27" s="12"/>
    </row>
    <row r="28" spans="1:11" ht="12.75">
      <c r="A28" s="362"/>
      <c r="B28" s="361"/>
      <c r="C28" s="361"/>
      <c r="D28" s="361"/>
      <c r="E28" s="361"/>
      <c r="F28" s="361"/>
      <c r="G28" s="12"/>
      <c r="H28" s="12"/>
      <c r="I28" s="12"/>
      <c r="J28" s="12"/>
      <c r="K28" s="12"/>
    </row>
    <row r="29" spans="1:11" ht="12.75">
      <c r="A29" s="362"/>
      <c r="B29" s="361"/>
      <c r="C29" s="361"/>
      <c r="D29" s="361"/>
      <c r="E29" s="361"/>
      <c r="F29" s="361"/>
      <c r="G29" s="12"/>
      <c r="H29" s="12"/>
      <c r="I29" s="12"/>
      <c r="J29" s="12"/>
      <c r="K29" s="12"/>
    </row>
    <row r="30" spans="1:11" ht="12.75">
      <c r="A30" s="362"/>
      <c r="B30" s="361"/>
      <c r="C30" s="361"/>
      <c r="D30" s="361"/>
      <c r="E30" s="361"/>
      <c r="F30" s="361"/>
      <c r="G30" s="12"/>
      <c r="H30" s="12"/>
      <c r="I30" s="12"/>
      <c r="J30" s="12"/>
      <c r="K30" s="12"/>
    </row>
    <row r="31" spans="1:11" ht="12.75">
      <c r="A31" s="362"/>
      <c r="B31" s="361"/>
      <c r="C31" s="361"/>
      <c r="D31" s="361"/>
      <c r="E31" s="361"/>
      <c r="F31" s="361"/>
      <c r="G31" s="12"/>
      <c r="H31" s="12"/>
      <c r="I31" s="12"/>
      <c r="J31" s="12"/>
      <c r="K31" s="12"/>
    </row>
    <row r="32" spans="1:11" ht="12.75">
      <c r="A32" s="362"/>
      <c r="B32" s="361"/>
      <c r="C32" s="361"/>
      <c r="D32" s="361"/>
      <c r="E32" s="361"/>
      <c r="F32" s="361"/>
      <c r="G32" s="12"/>
      <c r="H32" s="12"/>
      <c r="I32" s="12"/>
      <c r="J32" s="12"/>
      <c r="K32" s="12"/>
    </row>
    <row r="33" spans="1:11" ht="12.75">
      <c r="A33" s="363"/>
      <c r="B33" s="12"/>
      <c r="C33" s="12"/>
      <c r="D33" s="12"/>
      <c r="E33" s="12"/>
      <c r="F33" s="12"/>
      <c r="G33" s="12"/>
      <c r="H33" s="12"/>
      <c r="I33" s="12"/>
      <c r="J33" s="12"/>
      <c r="K33" s="12"/>
    </row>
  </sheetData>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C32" sqref="C32"/>
    </sheetView>
  </sheetViews>
  <sheetFormatPr defaultColWidth="9.140625" defaultRowHeight="12.75"/>
  <cols>
    <col min="1" max="1" width="9.57421875" style="14" customWidth="1"/>
    <col min="2" max="3" width="27.7109375" style="14" customWidth="1"/>
    <col min="4" max="4" width="8.00390625" style="14" customWidth="1"/>
    <col min="5" max="16384" width="9.140625" style="14" customWidth="1"/>
  </cols>
  <sheetData>
    <row r="1" spans="1:4" s="29" customFormat="1" ht="14.25">
      <c r="A1" s="154" t="s">
        <v>213</v>
      </c>
      <c r="B1" s="154" t="s">
        <v>315</v>
      </c>
      <c r="C1" s="155"/>
      <c r="D1" s="155"/>
    </row>
    <row r="2" spans="1:4" s="29" customFormat="1" ht="14.25">
      <c r="A2" s="225"/>
      <c r="B2" s="156"/>
      <c r="C2" s="156"/>
      <c r="D2" s="155"/>
    </row>
    <row r="3" spans="1:4" ht="12.75">
      <c r="A3" s="181"/>
      <c r="B3" s="183" t="s">
        <v>77</v>
      </c>
      <c r="C3" s="184" t="s">
        <v>314</v>
      </c>
      <c r="D3" s="201"/>
    </row>
    <row r="4" spans="1:4" ht="12.75">
      <c r="A4" s="160">
        <v>1990</v>
      </c>
      <c r="B4" s="231">
        <v>28</v>
      </c>
      <c r="C4" s="232">
        <v>175</v>
      </c>
      <c r="D4" s="159"/>
    </row>
    <row r="5" spans="1:4" ht="12.75">
      <c r="A5" s="160">
        <v>1991</v>
      </c>
      <c r="B5" s="231">
        <v>26</v>
      </c>
      <c r="C5" s="232">
        <v>126</v>
      </c>
      <c r="D5" s="159"/>
    </row>
    <row r="6" spans="1:4" ht="12.75">
      <c r="A6" s="160">
        <v>1992</v>
      </c>
      <c r="B6" s="231">
        <v>37</v>
      </c>
      <c r="C6" s="232">
        <v>168</v>
      </c>
      <c r="D6" s="159"/>
    </row>
    <row r="7" spans="1:4" ht="12.75">
      <c r="A7" s="160">
        <v>1993</v>
      </c>
      <c r="B7" s="231">
        <v>52</v>
      </c>
      <c r="C7" s="232">
        <v>175</v>
      </c>
      <c r="D7" s="159"/>
    </row>
    <row r="8" spans="1:4" ht="12.75">
      <c r="A8" s="160">
        <v>1994</v>
      </c>
      <c r="B8" s="231">
        <v>83</v>
      </c>
      <c r="C8" s="232">
        <v>230</v>
      </c>
      <c r="D8" s="159"/>
    </row>
    <row r="9" spans="1:4" ht="12.75">
      <c r="A9" s="160">
        <v>1995</v>
      </c>
      <c r="B9" s="231">
        <v>134</v>
      </c>
      <c r="C9" s="232">
        <v>320</v>
      </c>
      <c r="D9" s="159"/>
    </row>
    <row r="10" spans="1:4" ht="12.75">
      <c r="A10" s="160">
        <v>1996</v>
      </c>
      <c r="B10" s="231">
        <v>180</v>
      </c>
      <c r="C10" s="232">
        <v>347</v>
      </c>
      <c r="D10" s="159"/>
    </row>
    <row r="11" spans="1:4" ht="12.75">
      <c r="A11" s="160">
        <v>1997</v>
      </c>
      <c r="B11" s="231">
        <v>171</v>
      </c>
      <c r="C11" s="232">
        <v>365</v>
      </c>
      <c r="D11" s="159"/>
    </row>
    <row r="12" spans="1:4" ht="12.75">
      <c r="A12" s="160">
        <v>1998</v>
      </c>
      <c r="B12" s="231">
        <v>173</v>
      </c>
      <c r="C12" s="232">
        <v>299</v>
      </c>
      <c r="D12" s="159"/>
    </row>
    <row r="13" spans="1:4" ht="12.75">
      <c r="A13" s="160">
        <v>1999</v>
      </c>
      <c r="B13" s="231">
        <v>148</v>
      </c>
      <c r="C13" s="232">
        <v>280</v>
      </c>
      <c r="D13" s="159"/>
    </row>
    <row r="14" spans="1:4" ht="12.75">
      <c r="A14" s="160">
        <v>2000</v>
      </c>
      <c r="B14" s="231">
        <v>138</v>
      </c>
      <c r="C14" s="232">
        <v>283</v>
      </c>
      <c r="D14" s="159"/>
    </row>
    <row r="15" spans="1:4" ht="12.75">
      <c r="A15" s="160">
        <v>2001</v>
      </c>
      <c r="B15" s="231">
        <v>151</v>
      </c>
      <c r="C15" s="232">
        <v>259</v>
      </c>
      <c r="D15" s="159"/>
    </row>
    <row r="16" spans="1:4" ht="12.75">
      <c r="A16" s="160">
        <v>2002</v>
      </c>
      <c r="B16" s="231">
        <v>153</v>
      </c>
      <c r="C16" s="232">
        <v>250</v>
      </c>
      <c r="D16" s="159"/>
    </row>
    <row r="17" spans="1:4" ht="12.75">
      <c r="A17" s="250">
        <v>2003</v>
      </c>
      <c r="B17" s="167">
        <v>169</v>
      </c>
      <c r="C17" s="172">
        <v>229</v>
      </c>
      <c r="D17" s="159"/>
    </row>
    <row r="18" spans="1:4" ht="12.75">
      <c r="A18" s="250">
        <v>2004</v>
      </c>
      <c r="B18" s="167">
        <v>188</v>
      </c>
      <c r="C18" s="172">
        <v>246</v>
      </c>
      <c r="D18" s="159"/>
    </row>
    <row r="19" spans="1:7" ht="12.75">
      <c r="A19" s="250">
        <v>2005</v>
      </c>
      <c r="B19" s="167">
        <v>214</v>
      </c>
      <c r="C19" s="172">
        <v>282</v>
      </c>
      <c r="D19" s="159"/>
      <c r="G19" s="18"/>
    </row>
    <row r="20" spans="1:4" ht="12.75">
      <c r="A20" s="250">
        <v>2006</v>
      </c>
      <c r="B20" s="167">
        <v>146</v>
      </c>
      <c r="C20" s="172">
        <v>247</v>
      </c>
      <c r="D20" s="201"/>
    </row>
    <row r="21" spans="1:4" ht="12.75">
      <c r="A21" s="250">
        <v>2007</v>
      </c>
      <c r="B21" s="167">
        <v>150</v>
      </c>
      <c r="C21" s="172">
        <v>214</v>
      </c>
      <c r="D21" s="201"/>
    </row>
    <row r="22" spans="1:4" ht="12.75">
      <c r="A22" s="292">
        <v>2008</v>
      </c>
      <c r="B22" s="168">
        <v>120</v>
      </c>
      <c r="C22" s="172">
        <v>261</v>
      </c>
      <c r="D22" s="201"/>
    </row>
    <row r="23" spans="1:8" ht="12.75">
      <c r="A23" s="292">
        <v>2009</v>
      </c>
      <c r="B23" s="168">
        <v>76</v>
      </c>
      <c r="C23" s="172">
        <v>189</v>
      </c>
      <c r="D23" s="159"/>
      <c r="E23" s="34"/>
      <c r="F23" s="34"/>
      <c r="G23" s="34"/>
      <c r="H23" s="34"/>
    </row>
    <row r="24" spans="1:8" ht="12.75">
      <c r="A24" s="292">
        <v>2010</v>
      </c>
      <c r="B24" s="293">
        <v>32</v>
      </c>
      <c r="C24" s="251">
        <v>98</v>
      </c>
      <c r="D24" s="159"/>
      <c r="E24" s="34"/>
      <c r="F24" s="34"/>
      <c r="G24" s="34"/>
      <c r="H24" s="34"/>
    </row>
    <row r="25" spans="1:8" ht="12.75">
      <c r="A25" s="250"/>
      <c r="B25" s="168"/>
      <c r="C25" s="168"/>
      <c r="D25" s="159"/>
      <c r="E25" s="34"/>
      <c r="F25" s="34"/>
      <c r="G25" s="34"/>
      <c r="H25" s="34"/>
    </row>
    <row r="26" spans="1:8" ht="12.75">
      <c r="A26" s="216" t="s">
        <v>0</v>
      </c>
      <c r="B26" s="216" t="s">
        <v>259</v>
      </c>
      <c r="C26" s="159"/>
      <c r="D26" s="159"/>
      <c r="E26" s="34"/>
      <c r="F26" s="34"/>
      <c r="G26" s="34"/>
      <c r="H26" s="34"/>
    </row>
    <row r="27" spans="1:4" ht="12.75">
      <c r="A27" s="216" t="s">
        <v>1</v>
      </c>
      <c r="B27" s="159"/>
      <c r="C27" s="159"/>
      <c r="D27" s="159"/>
    </row>
    <row r="31" spans="1:4" ht="12.75">
      <c r="A31" s="61"/>
      <c r="B31" s="61"/>
      <c r="C31" s="61"/>
      <c r="D31" s="61"/>
    </row>
    <row r="32" spans="1:4" ht="12.75">
      <c r="A32"/>
      <c r="B32"/>
      <c r="C32"/>
      <c r="D32"/>
    </row>
    <row r="33" spans="1:4" ht="12.75">
      <c r="A33"/>
      <c r="B33"/>
      <c r="C33"/>
      <c r="D33"/>
    </row>
    <row r="34" spans="1:4" ht="12.75">
      <c r="A34"/>
      <c r="B34"/>
      <c r="C34"/>
      <c r="D34"/>
    </row>
    <row r="35" spans="1:4" ht="12.75">
      <c r="A35"/>
      <c r="B35"/>
      <c r="C35"/>
      <c r="D35"/>
    </row>
    <row r="36" spans="1:4" ht="12.75">
      <c r="A36"/>
      <c r="B36"/>
      <c r="C36"/>
      <c r="D36"/>
    </row>
    <row r="37" spans="1:4" ht="12.75">
      <c r="A37"/>
      <c r="B37"/>
      <c r="C37"/>
      <c r="D37"/>
    </row>
    <row r="38" spans="1:4" ht="12.75">
      <c r="A38"/>
      <c r="B38"/>
      <c r="C38"/>
      <c r="D38"/>
    </row>
    <row r="39" spans="1:4" ht="12.75">
      <c r="A39"/>
      <c r="B39"/>
      <c r="C39"/>
      <c r="D39"/>
    </row>
    <row r="43" spans="1:4" ht="12.75">
      <c r="A43" s="18"/>
      <c r="B43" s="18"/>
      <c r="C43" s="18"/>
      <c r="D43" s="18"/>
    </row>
    <row r="44" spans="1:4" ht="12.75">
      <c r="A44" s="18"/>
      <c r="B44" s="18"/>
      <c r="C44" s="18"/>
      <c r="D44" s="18"/>
    </row>
    <row r="45" spans="1:4" ht="12.75">
      <c r="A45" s="1"/>
      <c r="B45" s="54"/>
      <c r="C45" s="54"/>
      <c r="D45" s="18"/>
    </row>
    <row r="46" spans="1:4" ht="12.75">
      <c r="A46" s="43"/>
      <c r="B46" s="54"/>
      <c r="C46" s="54"/>
      <c r="D46" s="18"/>
    </row>
    <row r="47" spans="1:4" ht="12.75">
      <c r="A47" s="43"/>
      <c r="B47" s="54"/>
      <c r="C47" s="54"/>
      <c r="D47" s="18"/>
    </row>
    <row r="48" spans="1:4" ht="12.75">
      <c r="A48" s="43"/>
      <c r="B48" s="54"/>
      <c r="C48" s="54"/>
      <c r="D48" s="18"/>
    </row>
    <row r="49" spans="1:4" ht="12.75">
      <c r="A49" s="43"/>
      <c r="B49" s="54"/>
      <c r="C49" s="54"/>
      <c r="D49" s="18"/>
    </row>
    <row r="50" spans="1:4" ht="12.75">
      <c r="A50" s="43"/>
      <c r="B50" s="54"/>
      <c r="C50" s="54"/>
      <c r="D50" s="18"/>
    </row>
    <row r="51" spans="1:4" ht="12.75">
      <c r="A51" s="43"/>
      <c r="B51" s="54"/>
      <c r="C51" s="54"/>
      <c r="D51" s="18"/>
    </row>
    <row r="52" spans="1:4" ht="12.75">
      <c r="A52" s="43"/>
      <c r="B52" s="54"/>
      <c r="C52" s="54"/>
      <c r="D52" s="18"/>
    </row>
    <row r="53" spans="1:4" ht="12.75">
      <c r="A53" s="43"/>
      <c r="B53" s="54"/>
      <c r="C53" s="54"/>
      <c r="D53" s="18"/>
    </row>
    <row r="54" spans="1:4" ht="12.75">
      <c r="A54" s="46"/>
      <c r="B54" s="66"/>
      <c r="C54" s="66"/>
      <c r="D54" s="18"/>
    </row>
    <row r="55" spans="1:4" ht="12.75">
      <c r="A55" s="46"/>
      <c r="B55" s="66"/>
      <c r="C55" s="66"/>
      <c r="D55" s="18"/>
    </row>
    <row r="56" spans="1:4" ht="12.75">
      <c r="A56" s="46"/>
      <c r="B56" s="66"/>
      <c r="C56" s="66"/>
      <c r="D56" s="18"/>
    </row>
    <row r="57" spans="1:4" ht="12.75">
      <c r="A57" s="46"/>
      <c r="B57" s="66"/>
      <c r="C57" s="66"/>
      <c r="D57" s="18"/>
    </row>
    <row r="58" spans="1:4" ht="12.75">
      <c r="A58" s="46"/>
      <c r="B58" s="66"/>
      <c r="C58" s="66"/>
      <c r="D58" s="18"/>
    </row>
    <row r="59" spans="1:4" ht="12.75">
      <c r="A59" s="46"/>
      <c r="B59" s="66"/>
      <c r="C59" s="66"/>
      <c r="D59" s="18"/>
    </row>
    <row r="60" spans="1:4" ht="12.75">
      <c r="A60" s="18"/>
      <c r="B60" s="18"/>
      <c r="C60" s="18"/>
      <c r="D60" s="18"/>
    </row>
  </sheetData>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F30"/>
  <sheetViews>
    <sheetView workbookViewId="0" topLeftCell="A1">
      <selection activeCell="B17" sqref="B17"/>
    </sheetView>
  </sheetViews>
  <sheetFormatPr defaultColWidth="9.140625" defaultRowHeight="12.75"/>
  <cols>
    <col min="1" max="1" width="14.8515625" style="14" customWidth="1"/>
    <col min="2" max="4" width="21.7109375" style="14" customWidth="1"/>
    <col min="5" max="5" width="12.140625" style="14" customWidth="1"/>
    <col min="6" max="6" width="10.8515625" style="14" customWidth="1"/>
    <col min="7" max="7" width="11.140625" style="14" customWidth="1"/>
    <col min="8" max="16384" width="9.140625" style="14" customWidth="1"/>
  </cols>
  <sheetData>
    <row r="1" spans="1:6" s="29" customFormat="1" ht="14.25">
      <c r="A1" s="154" t="s">
        <v>214</v>
      </c>
      <c r="B1" s="154" t="s">
        <v>168</v>
      </c>
      <c r="C1" s="154"/>
      <c r="D1" s="154"/>
      <c r="E1" s="154"/>
      <c r="F1" s="28"/>
    </row>
    <row r="2" spans="1:6" s="29" customFormat="1" ht="14.25">
      <c r="A2" s="154"/>
      <c r="B2" s="154"/>
      <c r="C2" s="154"/>
      <c r="D2" s="154"/>
      <c r="E2" s="154"/>
      <c r="F2" s="28"/>
    </row>
    <row r="3" spans="1:6" s="29" customFormat="1" ht="14.25">
      <c r="A3" s="247"/>
      <c r="B3" s="206" t="s">
        <v>182</v>
      </c>
      <c r="C3" s="206" t="s">
        <v>164</v>
      </c>
      <c r="D3" s="184" t="s">
        <v>163</v>
      </c>
      <c r="F3" s="28"/>
    </row>
    <row r="4" spans="1:6" s="29" customFormat="1" ht="14.25">
      <c r="A4" s="287">
        <v>2000</v>
      </c>
      <c r="B4" s="190">
        <v>1206</v>
      </c>
      <c r="C4" s="190">
        <v>203</v>
      </c>
      <c r="D4" s="191">
        <v>1003</v>
      </c>
      <c r="F4" s="28"/>
    </row>
    <row r="5" spans="1:6" s="29" customFormat="1" ht="14.25">
      <c r="A5" s="287">
        <v>2001</v>
      </c>
      <c r="B5" s="190">
        <v>1282</v>
      </c>
      <c r="C5" s="190">
        <v>173</v>
      </c>
      <c r="D5" s="191">
        <v>1109</v>
      </c>
      <c r="F5" s="28"/>
    </row>
    <row r="6" spans="1:6" s="29" customFormat="1" ht="14.25">
      <c r="A6" s="287">
        <v>2002</v>
      </c>
      <c r="B6" s="190">
        <v>1346</v>
      </c>
      <c r="C6" s="190">
        <v>182</v>
      </c>
      <c r="D6" s="191">
        <v>1164</v>
      </c>
      <c r="F6" s="28"/>
    </row>
    <row r="7" spans="1:6" s="29" customFormat="1" ht="14.25">
      <c r="A7" s="287">
        <v>2003</v>
      </c>
      <c r="B7" s="190">
        <v>1439</v>
      </c>
      <c r="C7" s="190">
        <v>204</v>
      </c>
      <c r="D7" s="191">
        <v>1235</v>
      </c>
      <c r="F7" s="28"/>
    </row>
    <row r="8" spans="1:6" s="29" customFormat="1" ht="14.25">
      <c r="A8" s="287">
        <v>2004</v>
      </c>
      <c r="B8" s="190">
        <v>1538</v>
      </c>
      <c r="C8" s="190">
        <v>214</v>
      </c>
      <c r="D8" s="191">
        <v>1324</v>
      </c>
      <c r="F8" s="28"/>
    </row>
    <row r="9" spans="1:6" s="29" customFormat="1" ht="14.25">
      <c r="A9" s="287">
        <v>2005</v>
      </c>
      <c r="B9" s="190">
        <v>1581</v>
      </c>
      <c r="C9" s="190">
        <v>161</v>
      </c>
      <c r="D9" s="191">
        <v>1420</v>
      </c>
      <c r="F9" s="28"/>
    </row>
    <row r="10" spans="1:6" s="29" customFormat="1" ht="14.25">
      <c r="A10" s="287">
        <v>2006</v>
      </c>
      <c r="B10" s="190">
        <v>1814</v>
      </c>
      <c r="C10" s="190">
        <v>320</v>
      </c>
      <c r="D10" s="191">
        <v>1494</v>
      </c>
      <c r="F10" s="28"/>
    </row>
    <row r="11" spans="1:6" s="29" customFormat="1" ht="14.25">
      <c r="A11" s="287">
        <v>2007</v>
      </c>
      <c r="B11" s="190">
        <v>1912</v>
      </c>
      <c r="C11" s="190">
        <v>205</v>
      </c>
      <c r="D11" s="191">
        <v>1707</v>
      </c>
      <c r="F11" s="28"/>
    </row>
    <row r="12" spans="1:6" s="29" customFormat="1" ht="14.25">
      <c r="A12" s="287">
        <v>2008</v>
      </c>
      <c r="B12" s="190">
        <v>2045</v>
      </c>
      <c r="C12" s="190">
        <v>200</v>
      </c>
      <c r="D12" s="191">
        <v>1845</v>
      </c>
      <c r="F12" s="28"/>
    </row>
    <row r="13" spans="1:6" s="29" customFormat="1" ht="14.25">
      <c r="A13" s="287">
        <v>2009</v>
      </c>
      <c r="B13" s="190">
        <v>2136</v>
      </c>
      <c r="C13" s="190">
        <v>218</v>
      </c>
      <c r="D13" s="191">
        <v>1918</v>
      </c>
      <c r="F13" s="28"/>
    </row>
    <row r="14" spans="1:6" s="29" customFormat="1" ht="14.25">
      <c r="A14" s="287">
        <v>2010</v>
      </c>
      <c r="B14" s="214">
        <v>2115</v>
      </c>
      <c r="C14" s="214">
        <v>128</v>
      </c>
      <c r="D14" s="215">
        <v>1987</v>
      </c>
      <c r="F14" s="28"/>
    </row>
    <row r="15" spans="1:6" s="29" customFormat="1" ht="14.25">
      <c r="A15" s="160"/>
      <c r="B15" s="190"/>
      <c r="C15" s="190"/>
      <c r="D15" s="190"/>
      <c r="F15" s="28"/>
    </row>
    <row r="16" spans="1:6" s="29" customFormat="1" ht="14.25">
      <c r="A16" s="216" t="s">
        <v>1</v>
      </c>
      <c r="B16" s="28"/>
      <c r="C16" s="28"/>
      <c r="D16" s="28"/>
      <c r="E16" s="28"/>
      <c r="F16" s="28"/>
    </row>
    <row r="17" s="29" customFormat="1" ht="14.25"/>
    <row r="18" ht="12" customHeight="1"/>
    <row r="20" spans="2:6" ht="12.75">
      <c r="B20" s="294"/>
      <c r="C20" s="294"/>
      <c r="D20" s="294"/>
      <c r="E20" s="294"/>
      <c r="F20" s="294"/>
    </row>
    <row r="21" spans="2:6" ht="12.75">
      <c r="B21" s="294"/>
      <c r="C21" s="294"/>
      <c r="D21" s="294"/>
      <c r="E21" s="294"/>
      <c r="F21" s="294"/>
    </row>
    <row r="22" spans="2:6" ht="12.75">
      <c r="B22" s="294"/>
      <c r="C22" s="294"/>
      <c r="D22" s="294"/>
      <c r="E22" s="294"/>
      <c r="F22" s="294"/>
    </row>
    <row r="23" spans="2:6" ht="12.75">
      <c r="B23" s="294"/>
      <c r="C23" s="294"/>
      <c r="D23" s="294"/>
      <c r="E23" s="294"/>
      <c r="F23" s="294"/>
    </row>
    <row r="24" spans="2:6" ht="12.75">
      <c r="B24" s="294"/>
      <c r="C24" s="294"/>
      <c r="D24" s="294"/>
      <c r="E24" s="294"/>
      <c r="F24" s="294"/>
    </row>
    <row r="25" spans="2:6" s="18" customFormat="1" ht="12.75">
      <c r="B25" s="294"/>
      <c r="C25" s="294"/>
      <c r="D25" s="294"/>
      <c r="E25" s="294"/>
      <c r="F25" s="294"/>
    </row>
    <row r="26" spans="2:6" ht="12.75">
      <c r="B26" s="294"/>
      <c r="C26" s="294"/>
      <c r="D26" s="294"/>
      <c r="E26" s="294"/>
      <c r="F26" s="294"/>
    </row>
    <row r="29" spans="1:3" ht="12.75">
      <c r="A29" s="34"/>
      <c r="B29" s="34"/>
      <c r="C29" s="34"/>
    </row>
    <row r="30" spans="1:3" ht="12.75">
      <c r="A30" s="34"/>
      <c r="B30" s="34"/>
      <c r="C30" s="34"/>
    </row>
  </sheetData>
  <printOptions/>
  <pageMargins left="0.75" right="0.75" top="1" bottom="1" header="0.5" footer="0.5"/>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K24"/>
  <sheetViews>
    <sheetView workbookViewId="0" topLeftCell="A1">
      <selection activeCell="J37" sqref="J37"/>
    </sheetView>
  </sheetViews>
  <sheetFormatPr defaultColWidth="9.140625" defaultRowHeight="12.75"/>
  <cols>
    <col min="1" max="1" width="22.00390625" style="0" customWidth="1"/>
    <col min="2" max="9" width="8.28125" style="0" customWidth="1"/>
  </cols>
  <sheetData>
    <row r="1" spans="1:7" ht="12.75">
      <c r="A1" s="73" t="s">
        <v>215</v>
      </c>
      <c r="B1" s="73" t="s">
        <v>260</v>
      </c>
      <c r="C1" s="73"/>
      <c r="D1" s="73"/>
      <c r="E1" s="73"/>
      <c r="F1" s="73"/>
      <c r="G1" s="73"/>
    </row>
    <row r="2" spans="1:7" ht="12.75">
      <c r="A2" s="23"/>
      <c r="B2" s="23"/>
      <c r="C2" s="23"/>
      <c r="D2" s="23"/>
      <c r="E2" s="23"/>
      <c r="F2" s="73"/>
      <c r="G2" s="149"/>
    </row>
    <row r="3" spans="1:9" ht="12.75">
      <c r="A3" s="23"/>
      <c r="B3" s="330">
        <v>1997</v>
      </c>
      <c r="C3" s="147">
        <v>1998</v>
      </c>
      <c r="D3" s="147">
        <v>1999</v>
      </c>
      <c r="E3" s="147">
        <v>2003</v>
      </c>
      <c r="F3" s="147">
        <v>2006</v>
      </c>
      <c r="G3" s="147">
        <v>2008</v>
      </c>
      <c r="H3" s="605">
        <v>2009</v>
      </c>
      <c r="I3" s="308">
        <v>2010</v>
      </c>
    </row>
    <row r="4" spans="1:9" ht="12.75">
      <c r="A4" s="23" t="s">
        <v>147</v>
      </c>
      <c r="B4" s="411" t="s">
        <v>316</v>
      </c>
      <c r="C4" s="147"/>
      <c r="D4" s="147"/>
      <c r="E4" s="147"/>
      <c r="F4" s="147"/>
      <c r="G4" s="147"/>
      <c r="H4" s="605"/>
      <c r="I4" s="308"/>
    </row>
    <row r="5" spans="1:11" ht="12.75">
      <c r="A5" s="122"/>
      <c r="B5" s="336">
        <v>34</v>
      </c>
      <c r="C5" s="337">
        <v>34</v>
      </c>
      <c r="D5" s="337">
        <v>34</v>
      </c>
      <c r="E5" s="338">
        <v>37</v>
      </c>
      <c r="F5" s="321">
        <v>37</v>
      </c>
      <c r="G5" s="337">
        <v>40</v>
      </c>
      <c r="H5" s="321">
        <v>40</v>
      </c>
      <c r="I5" s="364">
        <v>40</v>
      </c>
      <c r="J5" s="36"/>
      <c r="K5" s="36"/>
    </row>
    <row r="6" spans="1:9" ht="12.75">
      <c r="A6" s="122" t="s">
        <v>246</v>
      </c>
      <c r="B6" s="411" t="s">
        <v>317</v>
      </c>
      <c r="C6" s="328"/>
      <c r="D6" s="328"/>
      <c r="E6" s="328"/>
      <c r="F6" s="328"/>
      <c r="G6" s="328"/>
      <c r="H6" s="328"/>
      <c r="I6" s="300"/>
    </row>
    <row r="7" spans="1:9" ht="12.75">
      <c r="A7" s="72" t="s">
        <v>78</v>
      </c>
      <c r="B7" s="339">
        <v>96</v>
      </c>
      <c r="C7" s="338">
        <v>95</v>
      </c>
      <c r="D7" s="338">
        <v>95</v>
      </c>
      <c r="E7" s="338">
        <v>94</v>
      </c>
      <c r="F7" s="338">
        <v>94</v>
      </c>
      <c r="G7" s="89">
        <v>94</v>
      </c>
      <c r="H7" s="90">
        <v>94</v>
      </c>
      <c r="I7" s="309">
        <v>93</v>
      </c>
    </row>
    <row r="8" spans="1:9" ht="12.75">
      <c r="A8" s="295" t="s">
        <v>79</v>
      </c>
      <c r="B8" s="340">
        <v>4</v>
      </c>
      <c r="C8" s="341">
        <v>5</v>
      </c>
      <c r="D8" s="341">
        <v>5</v>
      </c>
      <c r="E8" s="341">
        <v>6</v>
      </c>
      <c r="F8" s="341">
        <v>6</v>
      </c>
      <c r="G8" s="342">
        <v>6</v>
      </c>
      <c r="H8" s="606">
        <v>6</v>
      </c>
      <c r="I8" s="310">
        <v>7</v>
      </c>
    </row>
    <row r="9" spans="1:8" ht="12.75">
      <c r="A9" s="72"/>
      <c r="B9" s="337"/>
      <c r="C9" s="338"/>
      <c r="D9" s="338"/>
      <c r="E9" s="338"/>
      <c r="F9" s="338"/>
      <c r="G9" s="337"/>
      <c r="H9" s="436"/>
    </row>
    <row r="10" spans="1:7" ht="12.75">
      <c r="A10" s="335" t="s">
        <v>0</v>
      </c>
      <c r="B10" s="335" t="s">
        <v>340</v>
      </c>
      <c r="C10" s="335"/>
      <c r="D10" s="335"/>
      <c r="E10" s="150"/>
      <c r="F10" s="121"/>
      <c r="G10" s="23"/>
    </row>
    <row r="11" spans="1:3" ht="12.75">
      <c r="A11" s="335" t="s">
        <v>1</v>
      </c>
      <c r="B11" s="12"/>
      <c r="C11" s="12"/>
    </row>
    <row r="12" spans="1:7" ht="12.75">
      <c r="A12" s="296"/>
      <c r="B12" s="12"/>
      <c r="C12" s="562"/>
      <c r="D12" s="563"/>
      <c r="E12" s="563"/>
      <c r="F12" s="563"/>
      <c r="G12" s="563"/>
    </row>
    <row r="13" spans="1:7" ht="12.75">
      <c r="A13" s="296"/>
      <c r="B13" s="12"/>
      <c r="C13" s="562"/>
      <c r="D13" s="563"/>
      <c r="E13" s="563"/>
      <c r="F13" s="563"/>
      <c r="G13" s="563"/>
    </row>
    <row r="14" spans="1:7" ht="12.75">
      <c r="A14" s="296"/>
      <c r="B14" s="12"/>
      <c r="C14" s="562"/>
      <c r="D14" s="563"/>
      <c r="E14" s="563"/>
      <c r="F14" s="563"/>
      <c r="G14" s="563"/>
    </row>
    <row r="15" spans="1:7" ht="12.75">
      <c r="A15" s="296"/>
      <c r="B15" s="12"/>
      <c r="C15" s="562"/>
      <c r="D15" s="563"/>
      <c r="E15" s="563"/>
      <c r="F15" s="563"/>
      <c r="G15" s="563"/>
    </row>
    <row r="16" spans="1:7" ht="12.75">
      <c r="A16" s="296"/>
      <c r="B16" s="12"/>
      <c r="C16" s="562"/>
      <c r="D16" s="563"/>
      <c r="E16" s="563"/>
      <c r="F16" s="563"/>
      <c r="G16" s="563"/>
    </row>
    <row r="17" spans="1:7" ht="12.75">
      <c r="A17" s="296"/>
      <c r="B17" s="12"/>
      <c r="C17" s="562"/>
      <c r="D17" s="563"/>
      <c r="E17" s="563"/>
      <c r="F17" s="563"/>
      <c r="G17" s="563"/>
    </row>
    <row r="18" spans="1:3" ht="12.75">
      <c r="A18" s="12"/>
      <c r="B18" s="12"/>
      <c r="C18" s="12"/>
    </row>
    <row r="24" spans="1:7" ht="12.75">
      <c r="A24" s="25"/>
      <c r="B24" s="73"/>
      <c r="C24" s="73"/>
      <c r="D24" s="73"/>
      <c r="E24" s="73"/>
      <c r="F24" s="73"/>
      <c r="G24" s="73"/>
    </row>
  </sheetData>
  <printOptions/>
  <pageMargins left="0.75" right="0.75" top="1" bottom="1"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V44"/>
  <sheetViews>
    <sheetView tabSelected="1" workbookViewId="0" topLeftCell="A1">
      <selection activeCell="H34" sqref="H34"/>
    </sheetView>
  </sheetViews>
  <sheetFormatPr defaultColWidth="9.140625" defaultRowHeight="12.75"/>
  <cols>
    <col min="1" max="1" width="40.7109375" style="0" customWidth="1"/>
    <col min="2" max="14" width="7.00390625" style="0" customWidth="1"/>
  </cols>
  <sheetData>
    <row r="1" spans="1:19" ht="12.75">
      <c r="A1" s="154" t="s">
        <v>232</v>
      </c>
      <c r="B1" s="252" t="s">
        <v>463</v>
      </c>
      <c r="C1" s="154"/>
      <c r="D1" s="154"/>
      <c r="E1" s="154"/>
      <c r="F1" s="154"/>
      <c r="G1" s="154"/>
      <c r="H1" s="154"/>
      <c r="I1" s="154"/>
      <c r="J1" s="154"/>
      <c r="K1" s="154"/>
      <c r="L1" s="154"/>
      <c r="M1" s="154"/>
      <c r="N1" s="28"/>
      <c r="O1" s="28"/>
      <c r="P1" s="14"/>
      <c r="Q1" s="14"/>
      <c r="R1" s="14"/>
      <c r="S1" s="14"/>
    </row>
    <row r="2" spans="1:15" ht="12.75">
      <c r="A2" s="255"/>
      <c r="B2" s="254"/>
      <c r="C2" s="254"/>
      <c r="D2" s="254"/>
      <c r="E2" s="254"/>
      <c r="F2" s="254"/>
      <c r="G2" s="254"/>
      <c r="H2" s="254"/>
      <c r="I2" s="254"/>
      <c r="J2" s="254"/>
      <c r="K2" s="254"/>
      <c r="L2" s="254"/>
      <c r="M2" s="154"/>
      <c r="N2" s="73"/>
      <c r="O2" s="73"/>
    </row>
    <row r="3" spans="1:15" ht="12.75">
      <c r="A3" s="225"/>
      <c r="B3" s="183">
        <v>1998</v>
      </c>
      <c r="C3" s="206">
        <v>1999</v>
      </c>
      <c r="D3" s="206">
        <v>2000</v>
      </c>
      <c r="E3" s="206">
        <v>2001</v>
      </c>
      <c r="F3" s="206">
        <v>2002</v>
      </c>
      <c r="G3" s="206">
        <v>2003</v>
      </c>
      <c r="H3" s="206">
        <v>2004</v>
      </c>
      <c r="I3" s="206">
        <v>2005</v>
      </c>
      <c r="J3" s="206">
        <v>2006</v>
      </c>
      <c r="K3" s="163">
        <v>2007</v>
      </c>
      <c r="L3" s="163">
        <v>2008</v>
      </c>
      <c r="M3" s="163">
        <v>2009</v>
      </c>
      <c r="N3" s="171">
        <v>2010</v>
      </c>
      <c r="O3" s="73"/>
    </row>
    <row r="4" spans="1:15" ht="12.75">
      <c r="A4" s="225" t="s">
        <v>187</v>
      </c>
      <c r="B4" s="183"/>
      <c r="C4" s="206"/>
      <c r="D4" s="206"/>
      <c r="E4" s="206"/>
      <c r="F4" s="206"/>
      <c r="G4" s="206"/>
      <c r="H4" s="206"/>
      <c r="I4" s="206"/>
      <c r="J4" s="206"/>
      <c r="K4" s="163"/>
      <c r="L4" s="163"/>
      <c r="M4" s="163"/>
      <c r="N4" s="171"/>
      <c r="O4" s="73"/>
    </row>
    <row r="5" spans="1:15" ht="12.75">
      <c r="A5" s="536" t="s">
        <v>313</v>
      </c>
      <c r="B5" s="391">
        <v>1882</v>
      </c>
      <c r="C5" s="186">
        <v>1968</v>
      </c>
      <c r="D5" s="186">
        <v>2193</v>
      </c>
      <c r="E5" s="186">
        <v>2757</v>
      </c>
      <c r="F5" s="186">
        <v>2612</v>
      </c>
      <c r="G5" s="186">
        <v>2845</v>
      </c>
      <c r="H5" s="186">
        <v>3296</v>
      </c>
      <c r="I5" s="258">
        <v>3221</v>
      </c>
      <c r="J5" s="258">
        <v>3003</v>
      </c>
      <c r="K5" s="186">
        <v>2790</v>
      </c>
      <c r="L5" s="186">
        <v>2441</v>
      </c>
      <c r="M5" s="186">
        <v>2292</v>
      </c>
      <c r="N5" s="312">
        <v>2255</v>
      </c>
      <c r="O5" s="73"/>
    </row>
    <row r="6" spans="1:19" ht="12.75">
      <c r="A6" s="533" t="s">
        <v>12</v>
      </c>
      <c r="B6" s="169">
        <v>1649</v>
      </c>
      <c r="C6" s="164">
        <v>1837</v>
      </c>
      <c r="D6" s="164">
        <v>2010</v>
      </c>
      <c r="E6" s="164">
        <v>2533</v>
      </c>
      <c r="F6" s="164">
        <v>2330</v>
      </c>
      <c r="G6" s="164">
        <v>2536</v>
      </c>
      <c r="H6" s="164">
        <v>2821</v>
      </c>
      <c r="I6" s="190">
        <v>2766</v>
      </c>
      <c r="J6" s="190">
        <v>2614</v>
      </c>
      <c r="K6" s="190">
        <v>2319</v>
      </c>
      <c r="L6" s="190">
        <v>2023</v>
      </c>
      <c r="M6" s="190">
        <v>1852</v>
      </c>
      <c r="N6" s="191">
        <v>1885</v>
      </c>
      <c r="O6" s="44"/>
      <c r="P6" s="34"/>
      <c r="Q6" s="34"/>
      <c r="R6" s="36"/>
      <c r="S6" s="36"/>
    </row>
    <row r="7" spans="1:19" ht="12.75">
      <c r="A7" s="533" t="s">
        <v>185</v>
      </c>
      <c r="B7" s="169">
        <v>195</v>
      </c>
      <c r="C7" s="164">
        <v>90</v>
      </c>
      <c r="D7" s="164">
        <v>137</v>
      </c>
      <c r="E7" s="164">
        <v>190</v>
      </c>
      <c r="F7" s="164">
        <v>247</v>
      </c>
      <c r="G7" s="164">
        <v>282</v>
      </c>
      <c r="H7" s="164">
        <v>431</v>
      </c>
      <c r="I7" s="190">
        <v>404</v>
      </c>
      <c r="J7" s="190">
        <v>351</v>
      </c>
      <c r="K7" s="190">
        <v>424</v>
      </c>
      <c r="L7" s="190">
        <v>390</v>
      </c>
      <c r="M7" s="190">
        <v>407</v>
      </c>
      <c r="N7" s="191">
        <v>325</v>
      </c>
      <c r="O7" s="44"/>
      <c r="P7" s="34"/>
      <c r="Q7" s="34"/>
      <c r="R7" s="37"/>
      <c r="S7" s="36"/>
    </row>
    <row r="8" spans="1:19" ht="12.75">
      <c r="A8" s="534" t="s">
        <v>424</v>
      </c>
      <c r="B8" s="169">
        <v>38</v>
      </c>
      <c r="C8" s="164">
        <v>41</v>
      </c>
      <c r="D8" s="164">
        <v>46</v>
      </c>
      <c r="E8" s="164">
        <v>34</v>
      </c>
      <c r="F8" s="164">
        <v>35</v>
      </c>
      <c r="G8" s="164">
        <v>27</v>
      </c>
      <c r="H8" s="164">
        <v>44</v>
      </c>
      <c r="I8" s="190">
        <v>51</v>
      </c>
      <c r="J8" s="190">
        <v>38</v>
      </c>
      <c r="K8" s="190">
        <v>47</v>
      </c>
      <c r="L8" s="190">
        <v>28</v>
      </c>
      <c r="M8" s="190">
        <v>33</v>
      </c>
      <c r="N8" s="191">
        <v>45</v>
      </c>
      <c r="O8" s="92"/>
      <c r="P8" s="37"/>
      <c r="Q8" s="37"/>
      <c r="R8" s="37"/>
      <c r="S8" s="36"/>
    </row>
    <row r="9" spans="1:19" ht="12.75">
      <c r="A9" s="536" t="s">
        <v>356</v>
      </c>
      <c r="B9" s="164">
        <v>370</v>
      </c>
      <c r="C9" s="164">
        <v>450</v>
      </c>
      <c r="D9" s="164">
        <v>495</v>
      </c>
      <c r="E9" s="164">
        <v>559</v>
      </c>
      <c r="F9" s="164">
        <v>774</v>
      </c>
      <c r="G9" s="164">
        <v>807</v>
      </c>
      <c r="H9" s="164">
        <v>886</v>
      </c>
      <c r="I9" s="190">
        <v>1009</v>
      </c>
      <c r="J9" s="190">
        <v>1083</v>
      </c>
      <c r="K9" s="190">
        <v>1134</v>
      </c>
      <c r="L9" s="190">
        <v>1011</v>
      </c>
      <c r="M9" s="190">
        <v>684</v>
      </c>
      <c r="N9" s="634" t="s">
        <v>270</v>
      </c>
      <c r="O9" s="494"/>
      <c r="P9" s="36"/>
      <c r="Q9" s="36"/>
      <c r="R9" s="36"/>
      <c r="S9" s="36"/>
    </row>
    <row r="10" spans="1:19" ht="12.75">
      <c r="A10" s="247"/>
      <c r="B10" s="164"/>
      <c r="C10" s="164"/>
      <c r="D10" s="164"/>
      <c r="E10" s="164"/>
      <c r="F10" s="164"/>
      <c r="G10" s="164"/>
      <c r="H10" s="164"/>
      <c r="I10" s="190"/>
      <c r="J10" s="190"/>
      <c r="K10" s="190"/>
      <c r="L10" s="190"/>
      <c r="M10" s="190"/>
      <c r="N10" s="191"/>
      <c r="O10" s="494"/>
      <c r="P10" s="36"/>
      <c r="Q10" s="36"/>
      <c r="R10" s="36"/>
      <c r="S10" s="36"/>
    </row>
    <row r="11" spans="1:20" ht="12.75">
      <c r="A11" s="247" t="s">
        <v>188</v>
      </c>
      <c r="B11" s="164"/>
      <c r="C11" s="164"/>
      <c r="D11" s="164"/>
      <c r="E11" s="164"/>
      <c r="F11" s="164"/>
      <c r="G11" s="164"/>
      <c r="H11" s="164"/>
      <c r="I11" s="164"/>
      <c r="J11" s="164"/>
      <c r="K11" s="164"/>
      <c r="L11" s="164"/>
      <c r="M11" s="164"/>
      <c r="N11" s="173"/>
      <c r="O11" s="92"/>
      <c r="P11" s="37"/>
      <c r="Q11" s="37"/>
      <c r="R11" s="37"/>
      <c r="S11" s="37"/>
      <c r="T11" s="36"/>
    </row>
    <row r="12" spans="1:22" ht="12.75">
      <c r="A12" s="536" t="s">
        <v>313</v>
      </c>
      <c r="B12" s="185">
        <v>1804</v>
      </c>
      <c r="C12" s="258">
        <v>1940</v>
      </c>
      <c r="D12" s="258">
        <v>2161</v>
      </c>
      <c r="E12" s="258">
        <v>2734</v>
      </c>
      <c r="F12" s="258">
        <v>2621</v>
      </c>
      <c r="G12" s="258">
        <v>2872</v>
      </c>
      <c r="H12" s="258">
        <v>3065</v>
      </c>
      <c r="I12" s="186">
        <v>3155</v>
      </c>
      <c r="J12" s="186">
        <v>2885</v>
      </c>
      <c r="K12" s="186">
        <v>2678</v>
      </c>
      <c r="L12" s="186">
        <v>2524</v>
      </c>
      <c r="M12" s="186">
        <v>2300</v>
      </c>
      <c r="N12" s="312">
        <v>2346</v>
      </c>
      <c r="O12" s="621"/>
      <c r="P12" s="37"/>
      <c r="Q12" s="535"/>
      <c r="R12" s="37"/>
      <c r="S12" s="535"/>
      <c r="T12" s="164"/>
      <c r="U12" s="36"/>
      <c r="V12" s="36"/>
    </row>
    <row r="13" spans="1:22" ht="12.75">
      <c r="A13" s="537" t="s">
        <v>12</v>
      </c>
      <c r="B13" s="190">
        <v>1146</v>
      </c>
      <c r="C13" s="190">
        <v>1311</v>
      </c>
      <c r="D13" s="190">
        <v>1477</v>
      </c>
      <c r="E13" s="190">
        <v>1955</v>
      </c>
      <c r="F13" s="190">
        <v>1750</v>
      </c>
      <c r="G13" s="190">
        <v>1970</v>
      </c>
      <c r="H13" s="190">
        <v>2081</v>
      </c>
      <c r="I13" s="164">
        <v>2131</v>
      </c>
      <c r="J13" s="164">
        <v>1971</v>
      </c>
      <c r="K13" s="164">
        <v>1775</v>
      </c>
      <c r="L13" s="164">
        <v>1651</v>
      </c>
      <c r="M13" s="164">
        <v>1529</v>
      </c>
      <c r="N13" s="583">
        <v>1655</v>
      </c>
      <c r="O13" s="622"/>
      <c r="P13" s="37"/>
      <c r="Q13" s="538"/>
      <c r="R13" s="37"/>
      <c r="S13" s="538"/>
      <c r="T13" s="36"/>
      <c r="U13" s="36"/>
      <c r="V13" s="36"/>
    </row>
    <row r="14" spans="1:22" ht="12.75">
      <c r="A14" s="537" t="s">
        <v>185</v>
      </c>
      <c r="B14" s="190">
        <v>500</v>
      </c>
      <c r="C14" s="190">
        <v>449</v>
      </c>
      <c r="D14" s="190">
        <v>469</v>
      </c>
      <c r="E14" s="190">
        <v>564</v>
      </c>
      <c r="F14" s="190">
        <v>665</v>
      </c>
      <c r="G14" s="190">
        <v>666</v>
      </c>
      <c r="H14" s="190">
        <v>789</v>
      </c>
      <c r="I14" s="164">
        <v>818</v>
      </c>
      <c r="J14" s="164">
        <v>688</v>
      </c>
      <c r="K14" s="164">
        <v>677</v>
      </c>
      <c r="L14" s="164">
        <v>609</v>
      </c>
      <c r="M14" s="164">
        <v>560</v>
      </c>
      <c r="N14" s="173">
        <v>497</v>
      </c>
      <c r="O14" s="622"/>
      <c r="Q14" s="538"/>
      <c r="R14" s="37"/>
      <c r="S14" s="37"/>
      <c r="T14" s="36"/>
      <c r="U14" s="36"/>
      <c r="V14" s="36"/>
    </row>
    <row r="15" spans="1:22" ht="12.75">
      <c r="A15" s="537" t="s">
        <v>458</v>
      </c>
      <c r="B15" s="190">
        <v>158</v>
      </c>
      <c r="C15" s="190">
        <v>180</v>
      </c>
      <c r="D15" s="190">
        <v>215</v>
      </c>
      <c r="E15" s="190">
        <v>215</v>
      </c>
      <c r="F15" s="190">
        <v>206</v>
      </c>
      <c r="G15" s="190">
        <v>236</v>
      </c>
      <c r="H15" s="190">
        <v>195</v>
      </c>
      <c r="I15" s="164">
        <v>206</v>
      </c>
      <c r="J15" s="164">
        <v>226</v>
      </c>
      <c r="K15" s="164">
        <v>226</v>
      </c>
      <c r="L15" s="164">
        <v>264</v>
      </c>
      <c r="M15" s="164">
        <v>211</v>
      </c>
      <c r="N15" s="173">
        <v>194</v>
      </c>
      <c r="O15" s="622"/>
      <c r="P15" s="37"/>
      <c r="Q15" s="538"/>
      <c r="R15" s="37"/>
      <c r="S15" s="538"/>
      <c r="T15" s="36"/>
      <c r="U15" s="36"/>
      <c r="V15" s="36"/>
    </row>
    <row r="16" spans="1:22" ht="12.75">
      <c r="A16" s="536" t="s">
        <v>354</v>
      </c>
      <c r="B16" s="226">
        <v>432</v>
      </c>
      <c r="C16" s="214">
        <v>486</v>
      </c>
      <c r="D16" s="214">
        <v>483</v>
      </c>
      <c r="E16" s="214">
        <v>632</v>
      </c>
      <c r="F16" s="214">
        <v>689</v>
      </c>
      <c r="G16" s="214">
        <v>1002</v>
      </c>
      <c r="H16" s="214">
        <v>1059</v>
      </c>
      <c r="I16" s="165">
        <v>1151</v>
      </c>
      <c r="J16" s="165">
        <v>1382</v>
      </c>
      <c r="K16" s="165">
        <v>1410</v>
      </c>
      <c r="L16" s="165">
        <v>1205</v>
      </c>
      <c r="M16" s="165">
        <v>1091</v>
      </c>
      <c r="N16" s="174">
        <v>22</v>
      </c>
      <c r="O16" s="92"/>
      <c r="P16" s="37"/>
      <c r="Q16" s="37"/>
      <c r="R16" s="37"/>
      <c r="S16" s="37"/>
      <c r="T16" s="36"/>
      <c r="U16" s="36"/>
      <c r="V16" s="36"/>
    </row>
    <row r="17" spans="1:20" ht="12.75">
      <c r="A17" s="365"/>
      <c r="B17" s="164"/>
      <c r="C17" s="164"/>
      <c r="D17" s="164"/>
      <c r="E17" s="164"/>
      <c r="F17" s="164"/>
      <c r="G17" s="164"/>
      <c r="H17" s="164"/>
      <c r="I17" s="164"/>
      <c r="J17" s="164"/>
      <c r="K17" s="164"/>
      <c r="L17" s="164"/>
      <c r="M17" s="164"/>
      <c r="N17" s="164"/>
      <c r="O17" s="37"/>
      <c r="P17" s="37"/>
      <c r="Q17" s="37"/>
      <c r="R17" s="37"/>
      <c r="S17" s="37"/>
      <c r="T17" s="36"/>
    </row>
    <row r="18" spans="1:18" ht="12.75">
      <c r="A18" s="273" t="s">
        <v>0</v>
      </c>
      <c r="B18" s="162" t="s">
        <v>276</v>
      </c>
      <c r="C18" s="198"/>
      <c r="D18" s="198"/>
      <c r="E18" s="198"/>
      <c r="F18" s="198"/>
      <c r="G18" s="198"/>
      <c r="H18" s="198"/>
      <c r="I18" s="619"/>
      <c r="J18" s="619"/>
      <c r="K18" s="619"/>
      <c r="L18" s="619"/>
      <c r="M18" s="619"/>
      <c r="N18" s="13"/>
      <c r="O18" s="36"/>
      <c r="P18" s="36"/>
      <c r="Q18" s="36"/>
      <c r="R18" s="36"/>
    </row>
    <row r="19" spans="1:18" ht="12.75">
      <c r="A19" s="262" t="s">
        <v>91</v>
      </c>
      <c r="B19" s="162" t="s">
        <v>156</v>
      </c>
      <c r="C19" s="162"/>
      <c r="D19" s="162"/>
      <c r="E19" s="162"/>
      <c r="F19" s="162"/>
      <c r="G19" s="162"/>
      <c r="H19" s="162"/>
      <c r="I19" s="162"/>
      <c r="J19" s="162"/>
      <c r="K19" s="620"/>
      <c r="L19" s="620"/>
      <c r="M19" s="162"/>
      <c r="N19" s="13"/>
      <c r="O19" s="390"/>
      <c r="P19" s="36"/>
      <c r="Q19" s="36"/>
      <c r="R19" s="36"/>
    </row>
    <row r="20" spans="1:18" ht="12.75">
      <c r="A20" s="262" t="s">
        <v>85</v>
      </c>
      <c r="B20" s="162" t="s">
        <v>353</v>
      </c>
      <c r="C20" s="162"/>
      <c r="D20" s="162"/>
      <c r="E20" s="162"/>
      <c r="F20" s="162"/>
      <c r="G20" s="162"/>
      <c r="H20" s="162"/>
      <c r="I20" s="162"/>
      <c r="J20" s="162"/>
      <c r="K20" s="162"/>
      <c r="L20" s="162"/>
      <c r="M20" s="162"/>
      <c r="N20" s="162"/>
      <c r="O20" s="390"/>
      <c r="P20" s="36"/>
      <c r="Q20" s="36"/>
      <c r="R20" s="36"/>
    </row>
    <row r="21" spans="1:18" ht="12.75">
      <c r="A21" s="262" t="s">
        <v>152</v>
      </c>
      <c r="B21" s="162" t="s">
        <v>355</v>
      </c>
      <c r="C21" s="162"/>
      <c r="D21" s="162"/>
      <c r="E21" s="162"/>
      <c r="F21" s="162"/>
      <c r="G21" s="162"/>
      <c r="H21" s="162"/>
      <c r="I21" s="162"/>
      <c r="J21" s="162"/>
      <c r="K21" s="162"/>
      <c r="L21" s="162"/>
      <c r="M21" s="162"/>
      <c r="N21" s="162"/>
      <c r="O21" s="390"/>
      <c r="P21" s="36"/>
      <c r="Q21" s="36"/>
      <c r="R21" s="36"/>
    </row>
    <row r="22" spans="1:19" ht="12.75">
      <c r="A22" s="216" t="s">
        <v>1</v>
      </c>
      <c r="B22" s="162"/>
      <c r="C22" s="162"/>
      <c r="D22" s="162"/>
      <c r="E22" s="162"/>
      <c r="F22" s="162"/>
      <c r="G22" s="162"/>
      <c r="H22" s="162"/>
      <c r="I22" s="162"/>
      <c r="J22" s="162"/>
      <c r="K22" s="162"/>
      <c r="L22" s="162"/>
      <c r="M22" s="162"/>
      <c r="N22" s="82"/>
      <c r="O22" s="36"/>
      <c r="P22" s="36"/>
      <c r="Q22" s="36"/>
      <c r="R22" s="36"/>
      <c r="S22" s="36"/>
    </row>
    <row r="23" spans="1:8" ht="12.75">
      <c r="A23" s="355"/>
      <c r="B23" s="501"/>
      <c r="C23" s="501"/>
      <c r="D23" s="501"/>
      <c r="E23" s="501"/>
      <c r="F23" s="501"/>
      <c r="G23" s="501"/>
      <c r="H23" s="12"/>
    </row>
    <row r="24" s="37" customFormat="1" ht="12.75"/>
    <row r="25" s="37" customFormat="1" ht="12.75">
      <c r="A25" s="540"/>
    </row>
    <row r="26" s="37" customFormat="1" ht="12.75"/>
    <row r="27" s="37" customFormat="1" ht="12.75"/>
    <row r="28" spans="1:11" s="37" customFormat="1" ht="12.75">
      <c r="A28" s="541"/>
      <c r="B28" s="535"/>
      <c r="C28" s="542"/>
      <c r="D28" s="535"/>
      <c r="E28" s="542"/>
      <c r="F28" s="535"/>
      <c r="G28" s="542"/>
      <c r="H28" s="535"/>
      <c r="I28" s="542"/>
      <c r="J28" s="535"/>
      <c r="K28" s="542"/>
    </row>
    <row r="29" spans="1:11" s="37" customFormat="1" ht="12.75">
      <c r="A29" s="542"/>
      <c r="B29" s="535"/>
      <c r="C29" s="535"/>
      <c r="D29" s="535"/>
      <c r="E29" s="535"/>
      <c r="F29" s="535"/>
      <c r="G29" s="535"/>
      <c r="H29" s="535"/>
      <c r="I29" s="535"/>
      <c r="J29" s="535"/>
      <c r="K29" s="535"/>
    </row>
    <row r="30" spans="1:11" s="37" customFormat="1" ht="12.75">
      <c r="A30" s="541"/>
      <c r="B30" s="538"/>
      <c r="C30" s="538"/>
      <c r="D30" s="538"/>
      <c r="E30" s="538"/>
      <c r="F30" s="538"/>
      <c r="G30" s="538"/>
      <c r="H30" s="538"/>
      <c r="I30" s="538"/>
      <c r="J30" s="538"/>
      <c r="K30" s="538"/>
    </row>
    <row r="31" spans="1:11" s="37" customFormat="1" ht="12.75">
      <c r="A31" s="541"/>
      <c r="B31" s="539"/>
      <c r="C31" s="12"/>
      <c r="D31" s="635"/>
      <c r="E31" s="635"/>
      <c r="F31" s="635"/>
      <c r="G31" s="635"/>
      <c r="H31" s="635"/>
      <c r="I31" s="635"/>
      <c r="J31" s="635"/>
      <c r="K31" s="538"/>
    </row>
    <row r="32" spans="1:11" s="37" customFormat="1" ht="12.75">
      <c r="A32" s="541"/>
      <c r="B32" s="538"/>
      <c r="C32" s="12"/>
      <c r="D32" s="633"/>
      <c r="E32" s="633"/>
      <c r="F32" s="633"/>
      <c r="G32" s="633"/>
      <c r="H32" s="633"/>
      <c r="I32" s="633"/>
      <c r="J32" s="633"/>
      <c r="K32" s="539"/>
    </row>
    <row r="33" spans="1:11" s="37" customFormat="1" ht="12.75">
      <c r="A33" s="541"/>
      <c r="B33" s="538"/>
      <c r="C33" s="12"/>
      <c r="D33" s="633"/>
      <c r="E33" s="633"/>
      <c r="F33" s="633"/>
      <c r="G33" s="633"/>
      <c r="H33" s="633"/>
      <c r="I33" s="633"/>
      <c r="J33" s="633"/>
      <c r="K33" s="538"/>
    </row>
    <row r="34" spans="1:11" s="37" customFormat="1" ht="12.75">
      <c r="A34" s="542"/>
      <c r="B34" s="543"/>
      <c r="C34" s="12"/>
      <c r="D34" s="633"/>
      <c r="E34" s="633"/>
      <c r="F34" s="633"/>
      <c r="G34" s="633"/>
      <c r="H34" s="633"/>
      <c r="I34" s="633"/>
      <c r="J34" s="633"/>
      <c r="K34" s="535"/>
    </row>
    <row r="35" spans="1:11" s="37" customFormat="1" ht="12.75">
      <c r="A35" s="541"/>
      <c r="B35" s="539"/>
      <c r="C35" s="12"/>
      <c r="D35" s="633"/>
      <c r="E35" s="633"/>
      <c r="F35" s="633"/>
      <c r="G35" s="633"/>
      <c r="H35" s="633"/>
      <c r="I35" s="633"/>
      <c r="J35" s="633"/>
      <c r="K35" s="538"/>
    </row>
    <row r="36" spans="1:11" s="37" customFormat="1" ht="12.75">
      <c r="A36" s="541"/>
      <c r="B36" s="538"/>
      <c r="C36" s="12"/>
      <c r="D36" s="633"/>
      <c r="E36" s="633"/>
      <c r="F36" s="633"/>
      <c r="G36" s="633"/>
      <c r="H36" s="633"/>
      <c r="I36" s="633"/>
      <c r="J36" s="633"/>
      <c r="K36" s="538"/>
    </row>
    <row r="37" spans="1:11" s="37" customFormat="1" ht="12.75">
      <c r="A37" s="541"/>
      <c r="B37" s="538"/>
      <c r="C37" s="12"/>
      <c r="D37" s="633"/>
      <c r="E37" s="633"/>
      <c r="F37" s="633"/>
      <c r="G37" s="633"/>
      <c r="H37" s="633"/>
      <c r="I37" s="633"/>
      <c r="J37" s="633"/>
      <c r="K37" s="538"/>
    </row>
    <row r="38" spans="1:11" s="37" customFormat="1" ht="12.75">
      <c r="A38" s="542"/>
      <c r="B38" s="543"/>
      <c r="C38" s="12"/>
      <c r="D38" s="633"/>
      <c r="E38" s="633"/>
      <c r="F38" s="633"/>
      <c r="G38" s="633"/>
      <c r="H38" s="633"/>
      <c r="I38" s="633"/>
      <c r="J38" s="633"/>
      <c r="K38" s="535"/>
    </row>
    <row r="39" spans="3:10" s="37" customFormat="1" ht="14.25">
      <c r="C39" s="298"/>
      <c r="D39" s="325"/>
      <c r="E39" s="111"/>
      <c r="F39" s="111"/>
      <c r="G39" s="111"/>
      <c r="H39" s="111"/>
      <c r="I39" s="111"/>
      <c r="J39" s="298"/>
    </row>
    <row r="40" spans="1:10" s="37" customFormat="1" ht="12.75">
      <c r="A40" s="544"/>
      <c r="D40" s="110"/>
      <c r="E40" s="110"/>
      <c r="F40" s="110"/>
      <c r="G40" s="110"/>
      <c r="H40" s="110"/>
      <c r="I40" s="110"/>
      <c r="J40" s="110"/>
    </row>
    <row r="41" s="37" customFormat="1" ht="12.75"/>
    <row r="42" spans="2:16" ht="12.75">
      <c r="B42" s="12"/>
      <c r="C42" s="12"/>
      <c r="D42" s="12"/>
      <c r="E42" s="12"/>
      <c r="F42" s="12"/>
      <c r="G42" s="12"/>
      <c r="H42" s="12"/>
      <c r="I42" s="12"/>
      <c r="J42" s="12"/>
      <c r="K42" s="12"/>
      <c r="L42" s="12"/>
      <c r="M42" s="12"/>
      <c r="N42" s="12"/>
      <c r="O42" s="12"/>
      <c r="P42" s="12"/>
    </row>
    <row r="43" spans="2:16" ht="12.75">
      <c r="B43" s="12"/>
      <c r="C43" s="12"/>
      <c r="D43" s="12"/>
      <c r="E43" s="12"/>
      <c r="F43" s="12"/>
      <c r="G43" s="12"/>
      <c r="H43" s="12"/>
      <c r="I43" s="12"/>
      <c r="J43" s="12"/>
      <c r="K43" s="12"/>
      <c r="L43" s="12"/>
      <c r="M43" s="12"/>
      <c r="N43" s="12"/>
      <c r="O43" s="12"/>
      <c r="P43" s="12"/>
    </row>
    <row r="44" spans="2:16" ht="12.75">
      <c r="B44" s="12"/>
      <c r="C44" s="12"/>
      <c r="D44" s="12"/>
      <c r="E44" s="12"/>
      <c r="F44" s="12"/>
      <c r="G44" s="12"/>
      <c r="H44" s="12"/>
      <c r="I44" s="12"/>
      <c r="J44" s="12"/>
      <c r="K44" s="12"/>
      <c r="L44" s="12"/>
      <c r="M44" s="12"/>
      <c r="N44" s="12"/>
      <c r="O44" s="12"/>
      <c r="P44" s="12"/>
    </row>
  </sheetData>
  <printOptions/>
  <pageMargins left="0.75" right="0.75" top="1" bottom="1" header="0.5" footer="0.5"/>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pageSetUpPr fitToPage="1"/>
  </sheetPr>
  <dimension ref="A1:AJ67"/>
  <sheetViews>
    <sheetView workbookViewId="0" topLeftCell="A4">
      <selection activeCell="T26" sqref="T26"/>
    </sheetView>
  </sheetViews>
  <sheetFormatPr defaultColWidth="9.140625" defaultRowHeight="12.75"/>
  <cols>
    <col min="1" max="1" width="31.57421875" style="14" customWidth="1"/>
    <col min="2" max="13" width="8.00390625" style="14" customWidth="1"/>
    <col min="14" max="15" width="5.7109375" style="14" customWidth="1"/>
    <col min="16" max="16" width="9.00390625" style="14" customWidth="1"/>
    <col min="17" max="17" width="5.7109375" style="14" customWidth="1"/>
    <col min="18" max="18" width="7.421875" style="14" customWidth="1"/>
    <col min="19" max="19" width="6.7109375" style="14" customWidth="1"/>
    <col min="20" max="20" width="7.140625" style="34" customWidth="1"/>
    <col min="21" max="21" width="6.57421875" style="14" customWidth="1"/>
    <col min="22" max="22" width="7.140625" style="14" customWidth="1"/>
    <col min="23" max="30" width="5.7109375" style="14" customWidth="1"/>
    <col min="31" max="31" width="6.28125" style="14" customWidth="1"/>
    <col min="32" max="32" width="6.8515625" style="14" customWidth="1"/>
    <col min="33" max="35" width="9.140625" style="14" customWidth="1"/>
    <col min="36" max="36" width="5.421875" style="14" customWidth="1"/>
    <col min="37" max="37" width="12.7109375" style="14" hidden="1" customWidth="1"/>
    <col min="38" max="16384" width="9.140625" style="14" customWidth="1"/>
  </cols>
  <sheetData>
    <row r="1" spans="1:20" s="29" customFormat="1" ht="14.25">
      <c r="A1" s="28" t="s">
        <v>216</v>
      </c>
      <c r="B1" s="28" t="s">
        <v>358</v>
      </c>
      <c r="C1" s="28"/>
      <c r="D1" s="28"/>
      <c r="E1" s="28"/>
      <c r="F1" s="28"/>
      <c r="H1" s="44"/>
      <c r="I1" s="28"/>
      <c r="J1" s="28"/>
      <c r="K1" s="28"/>
      <c r="T1" s="276"/>
    </row>
    <row r="2" spans="1:20" s="29" customFormat="1" ht="14.25">
      <c r="A2" s="28"/>
      <c r="B2" s="28"/>
      <c r="C2" s="28"/>
      <c r="D2" s="28"/>
      <c r="E2" s="28"/>
      <c r="F2" s="28"/>
      <c r="H2" s="44"/>
      <c r="I2" s="28"/>
      <c r="J2" s="28"/>
      <c r="K2" s="28"/>
      <c r="T2" s="276"/>
    </row>
    <row r="3" spans="1:36" ht="14.25">
      <c r="A3" s="368"/>
      <c r="B3" s="40">
        <v>1999</v>
      </c>
      <c r="C3" s="40">
        <v>2000</v>
      </c>
      <c r="D3" s="40">
        <v>2001</v>
      </c>
      <c r="E3" s="40">
        <v>2002</v>
      </c>
      <c r="F3" s="40">
        <v>2003</v>
      </c>
      <c r="G3" s="40">
        <v>2004</v>
      </c>
      <c r="H3" s="319">
        <v>2005</v>
      </c>
      <c r="I3" s="319">
        <v>2006</v>
      </c>
      <c r="J3" s="319">
        <v>2007</v>
      </c>
      <c r="K3" s="319">
        <v>2008</v>
      </c>
      <c r="L3" s="319">
        <v>2009</v>
      </c>
      <c r="M3" s="394" t="s">
        <v>341</v>
      </c>
      <c r="N3" s="298"/>
      <c r="O3" s="298"/>
      <c r="P3" s="298"/>
      <c r="Q3" s="325"/>
      <c r="R3" s="47"/>
      <c r="S3" s="47"/>
      <c r="T3" s="47"/>
      <c r="U3" s="47"/>
      <c r="V3" s="47"/>
      <c r="W3" s="47"/>
      <c r="X3" s="47"/>
      <c r="Y3" s="47"/>
      <c r="Z3" s="47"/>
      <c r="AA3" s="47"/>
      <c r="AB3" s="298"/>
      <c r="AC3" s="298"/>
      <c r="AD3" s="298"/>
      <c r="AE3" s="15"/>
      <c r="AF3" s="15"/>
      <c r="AG3" s="15"/>
      <c r="AH3" s="15"/>
      <c r="AI3" s="15"/>
      <c r="AJ3" s="15"/>
    </row>
    <row r="4" spans="1:36" ht="14.25">
      <c r="A4" s="368"/>
      <c r="B4" s="447" t="s">
        <v>318</v>
      </c>
      <c r="C4" s="45"/>
      <c r="D4" s="45"/>
      <c r="E4" s="45"/>
      <c r="F4" s="45"/>
      <c r="G4" s="45"/>
      <c r="H4" s="367"/>
      <c r="I4" s="367"/>
      <c r="J4" s="367"/>
      <c r="K4" s="367"/>
      <c r="L4" s="367"/>
      <c r="M4" s="371"/>
      <c r="N4" s="298"/>
      <c r="O4" s="298"/>
      <c r="P4" s="298"/>
      <c r="Q4" s="325"/>
      <c r="R4" s="325"/>
      <c r="S4" s="325"/>
      <c r="T4" s="325"/>
      <c r="U4" s="325"/>
      <c r="V4" s="325"/>
      <c r="W4" s="325"/>
      <c r="X4" s="325"/>
      <c r="Y4" s="325"/>
      <c r="Z4" s="325"/>
      <c r="AA4" s="325"/>
      <c r="AB4" s="298"/>
      <c r="AC4" s="15"/>
      <c r="AD4" s="15"/>
      <c r="AE4" s="15"/>
      <c r="AF4" s="15"/>
      <c r="AG4" s="15"/>
      <c r="AH4" s="15"/>
      <c r="AI4" s="15"/>
      <c r="AJ4" s="15"/>
    </row>
    <row r="5" spans="1:36" ht="12.75">
      <c r="A5" s="373" t="s">
        <v>300</v>
      </c>
      <c r="B5" s="55">
        <v>1625</v>
      </c>
      <c r="C5" s="55">
        <v>1762</v>
      </c>
      <c r="D5" s="55">
        <v>2009</v>
      </c>
      <c r="E5" s="55">
        <v>2299</v>
      </c>
      <c r="F5" s="55">
        <v>2341</v>
      </c>
      <c r="G5" s="55">
        <v>2509</v>
      </c>
      <c r="H5" s="55">
        <v>2581</v>
      </c>
      <c r="I5" s="55">
        <v>2674</v>
      </c>
      <c r="J5" s="55">
        <v>2768</v>
      </c>
      <c r="K5" s="55">
        <v>2207</v>
      </c>
      <c r="L5" s="55">
        <v>1882</v>
      </c>
      <c r="M5" s="129">
        <v>1318</v>
      </c>
      <c r="N5" s="86"/>
      <c r="O5" s="86"/>
      <c r="P5" s="86"/>
      <c r="Q5" s="378"/>
      <c r="R5" s="379"/>
      <c r="S5" s="379"/>
      <c r="T5" s="379"/>
      <c r="U5" s="379"/>
      <c r="V5" s="86"/>
      <c r="W5" s="86"/>
      <c r="X5" s="86"/>
      <c r="Y5" s="86"/>
      <c r="Z5" s="86"/>
      <c r="AA5" s="86"/>
      <c r="AB5" s="86"/>
      <c r="AC5" s="15"/>
      <c r="AD5" s="15"/>
      <c r="AE5" s="15"/>
      <c r="AF5" s="15"/>
      <c r="AG5" s="15"/>
      <c r="AH5" s="15"/>
      <c r="AI5" s="15"/>
      <c r="AJ5" s="15"/>
    </row>
    <row r="6" spans="1:36" ht="12.75">
      <c r="A6" s="317" t="s">
        <v>279</v>
      </c>
      <c r="B6" s="86">
        <v>629</v>
      </c>
      <c r="C6" s="86">
        <v>690</v>
      </c>
      <c r="D6" s="86">
        <v>880</v>
      </c>
      <c r="E6" s="86">
        <v>1039</v>
      </c>
      <c r="F6" s="86">
        <v>1050</v>
      </c>
      <c r="G6" s="86">
        <v>1150</v>
      </c>
      <c r="H6" s="55">
        <v>1424</v>
      </c>
      <c r="I6" s="55">
        <v>1469</v>
      </c>
      <c r="J6" s="55">
        <v>1499</v>
      </c>
      <c r="K6" s="55">
        <v>1157</v>
      </c>
      <c r="L6" s="55">
        <v>877</v>
      </c>
      <c r="M6" s="129">
        <v>850</v>
      </c>
      <c r="N6" s="86"/>
      <c r="O6" s="86"/>
      <c r="P6" s="86"/>
      <c r="Q6" s="8"/>
      <c r="R6" s="380"/>
      <c r="S6" s="380"/>
      <c r="T6" s="380"/>
      <c r="U6" s="380"/>
      <c r="V6" s="66"/>
      <c r="W6" s="86"/>
      <c r="X6" s="86"/>
      <c r="Y6" s="86"/>
      <c r="Z6" s="86"/>
      <c r="AA6" s="86"/>
      <c r="AB6" s="86"/>
      <c r="AC6" s="15"/>
      <c r="AD6" s="15"/>
      <c r="AE6" s="15"/>
      <c r="AF6" s="15"/>
      <c r="AG6" s="15"/>
      <c r="AH6" s="15"/>
      <c r="AI6" s="15"/>
      <c r="AJ6" s="15"/>
    </row>
    <row r="7" spans="1:36" ht="12.75">
      <c r="A7" s="317" t="s">
        <v>280</v>
      </c>
      <c r="B7" s="86">
        <v>996</v>
      </c>
      <c r="C7" s="86">
        <v>1072</v>
      </c>
      <c r="D7" s="86">
        <v>1129</v>
      </c>
      <c r="E7" s="86">
        <v>1260</v>
      </c>
      <c r="F7" s="86">
        <v>1291</v>
      </c>
      <c r="G7" s="86">
        <v>1359</v>
      </c>
      <c r="H7" s="55">
        <v>1157</v>
      </c>
      <c r="I7" s="55">
        <v>1205</v>
      </c>
      <c r="J7" s="55">
        <v>1269</v>
      </c>
      <c r="K7" s="55">
        <v>1050</v>
      </c>
      <c r="L7" s="55">
        <v>1005</v>
      </c>
      <c r="M7" s="129">
        <v>468</v>
      </c>
      <c r="N7" s="86"/>
      <c r="O7" s="86"/>
      <c r="P7" s="86"/>
      <c r="Q7" s="8"/>
      <c r="R7" s="380"/>
      <c r="S7" s="380"/>
      <c r="T7" s="380"/>
      <c r="U7" s="380"/>
      <c r="V7" s="66"/>
      <c r="W7" s="86"/>
      <c r="X7" s="86"/>
      <c r="Y7" s="86"/>
      <c r="Z7" s="86"/>
      <c r="AA7" s="86"/>
      <c r="AB7" s="86"/>
      <c r="AC7" s="15"/>
      <c r="AD7" s="15"/>
      <c r="AE7" s="15"/>
      <c r="AF7" s="15"/>
      <c r="AG7" s="15"/>
      <c r="AH7" s="15"/>
      <c r="AI7" s="15"/>
      <c r="AJ7" s="15"/>
    </row>
    <row r="8" spans="1:36" ht="14.25">
      <c r="A8" s="376"/>
      <c r="B8" s="395"/>
      <c r="C8" s="395"/>
      <c r="D8" s="395"/>
      <c r="E8" s="395"/>
      <c r="F8" s="395"/>
      <c r="G8" s="395"/>
      <c r="H8" s="86"/>
      <c r="I8" s="86"/>
      <c r="J8" s="86"/>
      <c r="K8" s="86"/>
      <c r="L8" s="86"/>
      <c r="M8" s="502"/>
      <c r="N8" s="298"/>
      <c r="O8" s="298"/>
      <c r="P8" s="298"/>
      <c r="Q8" s="381"/>
      <c r="R8" s="377"/>
      <c r="S8" s="377"/>
      <c r="T8" s="377"/>
      <c r="U8" s="377"/>
      <c r="V8" s="377"/>
      <c r="W8" s="377"/>
      <c r="X8" s="377"/>
      <c r="Y8" s="377"/>
      <c r="Z8" s="377"/>
      <c r="AA8" s="377"/>
      <c r="AB8" s="298"/>
      <c r="AC8" s="15"/>
      <c r="AD8" s="15"/>
      <c r="AE8" s="15"/>
      <c r="AF8" s="15"/>
      <c r="AG8" s="15"/>
      <c r="AH8" s="15"/>
      <c r="AI8" s="15"/>
      <c r="AJ8" s="15"/>
    </row>
    <row r="9" spans="1:36" ht="14.25">
      <c r="A9" s="316" t="s">
        <v>228</v>
      </c>
      <c r="B9" s="374">
        <v>1500</v>
      </c>
      <c r="C9" s="374">
        <v>1645</v>
      </c>
      <c r="D9" s="374">
        <v>1855</v>
      </c>
      <c r="E9" s="374">
        <v>2023</v>
      </c>
      <c r="F9" s="374">
        <v>2203</v>
      </c>
      <c r="G9" s="374">
        <v>2311</v>
      </c>
      <c r="H9" s="86">
        <v>2382</v>
      </c>
      <c r="I9" s="374">
        <v>2418</v>
      </c>
      <c r="J9" s="374">
        <v>2431</v>
      </c>
      <c r="K9" s="374">
        <v>1799</v>
      </c>
      <c r="L9" s="86">
        <v>1251</v>
      </c>
      <c r="M9" s="129">
        <v>696</v>
      </c>
      <c r="N9" s="86"/>
      <c r="O9" s="86"/>
      <c r="P9" s="298"/>
      <c r="Q9" s="325"/>
      <c r="R9" s="325"/>
      <c r="S9" s="325"/>
      <c r="T9" s="325"/>
      <c r="U9" s="325"/>
      <c r="V9" s="325"/>
      <c r="W9" s="298"/>
      <c r="X9" s="86"/>
      <c r="Y9" s="86"/>
      <c r="Z9" s="86"/>
      <c r="AA9" s="298"/>
      <c r="AB9" s="15"/>
      <c r="AC9" s="15"/>
      <c r="AD9" s="15"/>
      <c r="AE9" s="15"/>
      <c r="AF9" s="15"/>
      <c r="AG9" s="15"/>
      <c r="AH9" s="15"/>
      <c r="AI9" s="15"/>
      <c r="AJ9" s="15"/>
    </row>
    <row r="10" spans="1:36" ht="14.25">
      <c r="A10" s="316"/>
      <c r="B10" s="374"/>
      <c r="C10" s="374"/>
      <c r="D10" s="374"/>
      <c r="E10" s="374"/>
      <c r="F10" s="374"/>
      <c r="G10" s="374"/>
      <c r="H10" s="86"/>
      <c r="I10" s="374"/>
      <c r="J10" s="374"/>
      <c r="K10" s="374"/>
      <c r="L10" s="86"/>
      <c r="M10" s="129"/>
      <c r="N10" s="86"/>
      <c r="O10" s="86"/>
      <c r="P10" s="298"/>
      <c r="Q10" s="325"/>
      <c r="R10" s="325"/>
      <c r="S10" s="325"/>
      <c r="T10" s="325"/>
      <c r="U10" s="325"/>
      <c r="V10" s="325"/>
      <c r="W10" s="298"/>
      <c r="X10" s="86"/>
      <c r="Y10" s="86"/>
      <c r="Z10" s="86"/>
      <c r="AA10" s="298"/>
      <c r="AB10" s="15"/>
      <c r="AC10" s="15"/>
      <c r="AD10" s="15"/>
      <c r="AE10" s="15"/>
      <c r="AF10" s="15"/>
      <c r="AG10" s="15"/>
      <c r="AH10" s="15"/>
      <c r="AI10" s="15"/>
      <c r="AJ10" s="15"/>
    </row>
    <row r="11" spans="1:36" ht="14.25">
      <c r="A11" s="316"/>
      <c r="B11" s="332" t="s">
        <v>359</v>
      </c>
      <c r="C11" s="85"/>
      <c r="D11" s="85"/>
      <c r="E11" s="85"/>
      <c r="F11" s="85"/>
      <c r="G11" s="85"/>
      <c r="H11" s="101"/>
      <c r="I11" s="85"/>
      <c r="J11" s="85"/>
      <c r="K11" s="85"/>
      <c r="L11" s="101"/>
      <c r="M11" s="281"/>
      <c r="N11" s="86"/>
      <c r="O11" s="86"/>
      <c r="P11" s="298"/>
      <c r="Q11" s="325"/>
      <c r="R11" s="325"/>
      <c r="S11" s="325"/>
      <c r="T11" s="325"/>
      <c r="U11" s="325"/>
      <c r="V11" s="325"/>
      <c r="W11" s="298"/>
      <c r="X11" s="86"/>
      <c r="Y11" s="86"/>
      <c r="Z11" s="86"/>
      <c r="AA11" s="298"/>
      <c r="AB11" s="15"/>
      <c r="AC11" s="15"/>
      <c r="AD11" s="15"/>
      <c r="AE11" s="15"/>
      <c r="AF11" s="15"/>
      <c r="AG11" s="15"/>
      <c r="AH11" s="15"/>
      <c r="AI11" s="15"/>
      <c r="AJ11" s="15"/>
    </row>
    <row r="12" spans="1:36" ht="12.75">
      <c r="A12" s="316" t="s">
        <v>357</v>
      </c>
      <c r="B12" s="374"/>
      <c r="C12" s="374"/>
      <c r="D12" s="374"/>
      <c r="E12" s="374"/>
      <c r="F12" s="374"/>
      <c r="G12" s="374"/>
      <c r="H12" s="86"/>
      <c r="I12" s="374"/>
      <c r="J12" s="374"/>
      <c r="K12" s="374"/>
      <c r="L12" s="86"/>
      <c r="M12" s="129"/>
      <c r="N12" s="86"/>
      <c r="O12" s="86"/>
      <c r="X12" s="86"/>
      <c r="Y12" s="86"/>
      <c r="Z12" s="86"/>
      <c r="AA12" s="298"/>
      <c r="AB12" s="15"/>
      <c r="AC12" s="15"/>
      <c r="AD12" s="15"/>
      <c r="AE12" s="15"/>
      <c r="AF12" s="15"/>
      <c r="AG12" s="15"/>
      <c r="AH12" s="15"/>
      <c r="AI12" s="15"/>
      <c r="AJ12" s="15"/>
    </row>
    <row r="13" spans="1:36" ht="12.75">
      <c r="A13" s="546" t="s">
        <v>12</v>
      </c>
      <c r="B13" s="374"/>
      <c r="C13" s="374"/>
      <c r="D13" s="374"/>
      <c r="E13" s="374"/>
      <c r="F13" s="374"/>
      <c r="G13" s="374"/>
      <c r="H13" s="86">
        <v>49</v>
      </c>
      <c r="I13" s="374">
        <v>60</v>
      </c>
      <c r="J13" s="14">
        <v>48</v>
      </c>
      <c r="K13" s="14">
        <v>48</v>
      </c>
      <c r="L13" s="14">
        <v>43</v>
      </c>
      <c r="M13" s="372">
        <v>45</v>
      </c>
      <c r="N13" s="86"/>
      <c r="O13" s="86"/>
      <c r="X13" s="86"/>
      <c r="Y13" s="86"/>
      <c r="Z13" s="86"/>
      <c r="AA13" s="298"/>
      <c r="AB13" s="15"/>
      <c r="AC13" s="15"/>
      <c r="AD13" s="15"/>
      <c r="AE13" s="15"/>
      <c r="AF13" s="15"/>
      <c r="AG13" s="15"/>
      <c r="AH13" s="15"/>
      <c r="AI13" s="15"/>
      <c r="AJ13" s="15"/>
    </row>
    <row r="14" spans="1:36" ht="12.75">
      <c r="A14" s="546" t="s">
        <v>185</v>
      </c>
      <c r="B14" s="374"/>
      <c r="C14" s="374"/>
      <c r="D14" s="374"/>
      <c r="E14" s="374"/>
      <c r="F14" s="374"/>
      <c r="G14" s="374"/>
      <c r="H14" s="86">
        <v>101</v>
      </c>
      <c r="I14" s="374">
        <v>123</v>
      </c>
      <c r="J14" s="374">
        <v>84</v>
      </c>
      <c r="K14" s="374">
        <v>77</v>
      </c>
      <c r="L14" s="86">
        <v>71</v>
      </c>
      <c r="M14" s="129">
        <v>84</v>
      </c>
      <c r="N14" s="86"/>
      <c r="O14" s="86"/>
      <c r="X14" s="86"/>
      <c r="Y14" s="86"/>
      <c r="Z14" s="86"/>
      <c r="AA14" s="298"/>
      <c r="AB14" s="15"/>
      <c r="AC14" s="15"/>
      <c r="AD14" s="15"/>
      <c r="AE14" s="15"/>
      <c r="AF14" s="15"/>
      <c r="AG14" s="15"/>
      <c r="AH14" s="15"/>
      <c r="AI14" s="15"/>
      <c r="AJ14" s="15"/>
    </row>
    <row r="15" spans="1:36" ht="12.75">
      <c r="A15" s="546" t="s">
        <v>424</v>
      </c>
      <c r="B15" s="374"/>
      <c r="C15" s="374"/>
      <c r="D15" s="374"/>
      <c r="E15" s="374"/>
      <c r="F15" s="374"/>
      <c r="G15" s="374"/>
      <c r="H15" s="86">
        <v>981</v>
      </c>
      <c r="I15" s="374">
        <v>1115</v>
      </c>
      <c r="J15" s="374">
        <v>1041</v>
      </c>
      <c r="K15" s="374">
        <v>1163</v>
      </c>
      <c r="L15" s="86">
        <v>1331</v>
      </c>
      <c r="M15" s="129">
        <v>1197</v>
      </c>
      <c r="N15" s="86"/>
      <c r="O15" s="86"/>
      <c r="X15" s="86"/>
      <c r="Y15" s="86"/>
      <c r="Z15" s="86"/>
      <c r="AA15" s="298"/>
      <c r="AB15" s="15"/>
      <c r="AC15" s="15"/>
      <c r="AD15" s="15"/>
      <c r="AE15" s="15"/>
      <c r="AF15" s="15"/>
      <c r="AG15" s="15"/>
      <c r="AH15" s="15"/>
      <c r="AI15" s="15"/>
      <c r="AJ15" s="15"/>
    </row>
    <row r="16" spans="1:36" ht="12.75">
      <c r="A16" s="546"/>
      <c r="B16" s="374"/>
      <c r="C16" s="374"/>
      <c r="D16" s="374"/>
      <c r="E16" s="374"/>
      <c r="F16" s="374"/>
      <c r="G16" s="374"/>
      <c r="H16" s="86"/>
      <c r="I16" s="374"/>
      <c r="J16" s="374"/>
      <c r="K16" s="374"/>
      <c r="L16" s="86"/>
      <c r="M16" s="129"/>
      <c r="N16" s="86"/>
      <c r="O16" s="86"/>
      <c r="X16" s="86"/>
      <c r="Y16" s="86"/>
      <c r="Z16" s="86"/>
      <c r="AA16" s="298"/>
      <c r="AB16" s="15"/>
      <c r="AC16" s="15"/>
      <c r="AD16" s="15"/>
      <c r="AE16" s="15"/>
      <c r="AF16" s="15"/>
      <c r="AG16" s="15"/>
      <c r="AH16" s="15"/>
      <c r="AI16" s="15"/>
      <c r="AJ16" s="15"/>
    </row>
    <row r="17" spans="1:36" ht="12.75">
      <c r="A17" s="545"/>
      <c r="B17" s="392" t="s">
        <v>317</v>
      </c>
      <c r="C17" s="85"/>
      <c r="D17" s="85"/>
      <c r="E17" s="85"/>
      <c r="F17" s="85"/>
      <c r="G17" s="85"/>
      <c r="H17" s="367"/>
      <c r="I17" s="367"/>
      <c r="J17" s="367"/>
      <c r="K17" s="367"/>
      <c r="L17" s="367"/>
      <c r="M17" s="281"/>
      <c r="N17" s="86"/>
      <c r="O17" s="86"/>
      <c r="X17" s="86"/>
      <c r="Y17" s="86"/>
      <c r="Z17" s="86"/>
      <c r="AA17" s="298"/>
      <c r="AB17" s="15"/>
      <c r="AC17" s="15"/>
      <c r="AD17" s="15"/>
      <c r="AE17" s="15"/>
      <c r="AF17" s="15"/>
      <c r="AG17" s="15"/>
      <c r="AH17" s="15"/>
      <c r="AI17" s="15"/>
      <c r="AJ17" s="15"/>
    </row>
    <row r="18" spans="1:36" ht="14.25">
      <c r="A18" s="317" t="s">
        <v>227</v>
      </c>
      <c r="B18" s="503"/>
      <c r="C18" s="504"/>
      <c r="D18" s="504"/>
      <c r="E18" s="504"/>
      <c r="F18" s="504"/>
      <c r="G18" s="504"/>
      <c r="H18" s="504"/>
      <c r="I18" s="504"/>
      <c r="J18" s="504"/>
      <c r="K18" s="504"/>
      <c r="L18" s="504"/>
      <c r="M18" s="505"/>
      <c r="N18" s="298"/>
      <c r="O18" s="298"/>
      <c r="X18" s="47"/>
      <c r="Y18" s="47"/>
      <c r="Z18" s="47"/>
      <c r="AA18" s="47"/>
      <c r="AB18" s="15"/>
      <c r="AC18" s="15"/>
      <c r="AD18" s="15"/>
      <c r="AE18" s="15"/>
      <c r="AF18" s="15"/>
      <c r="AG18" s="15"/>
      <c r="AH18" s="15"/>
      <c r="AI18" s="15"/>
      <c r="AJ18" s="15"/>
    </row>
    <row r="19" spans="1:28" ht="12.75">
      <c r="A19" s="448" t="s">
        <v>186</v>
      </c>
      <c r="B19" s="506">
        <v>5</v>
      </c>
      <c r="C19" s="79">
        <v>5</v>
      </c>
      <c r="D19" s="79">
        <v>5</v>
      </c>
      <c r="E19" s="79">
        <v>5</v>
      </c>
      <c r="F19" s="79">
        <v>5</v>
      </c>
      <c r="G19" s="79">
        <v>4</v>
      </c>
      <c r="H19" s="79">
        <v>4</v>
      </c>
      <c r="I19" s="79">
        <v>4</v>
      </c>
      <c r="J19" s="55">
        <v>4</v>
      </c>
      <c r="K19" s="55">
        <v>3</v>
      </c>
      <c r="L19" s="80">
        <v>2</v>
      </c>
      <c r="M19" s="393">
        <v>0</v>
      </c>
      <c r="N19" s="86"/>
      <c r="O19" s="86"/>
      <c r="X19" s="298"/>
      <c r="Y19" s="298"/>
      <c r="Z19" s="298"/>
      <c r="AA19" s="298"/>
      <c r="AB19" s="15"/>
    </row>
    <row r="20" spans="1:28" ht="12.75">
      <c r="A20" s="448" t="s">
        <v>82</v>
      </c>
      <c r="B20" s="506">
        <v>27</v>
      </c>
      <c r="C20" s="79">
        <v>28</v>
      </c>
      <c r="D20" s="79">
        <v>28</v>
      </c>
      <c r="E20" s="79">
        <v>27</v>
      </c>
      <c r="F20" s="79">
        <v>27</v>
      </c>
      <c r="G20" s="79">
        <v>26</v>
      </c>
      <c r="H20" s="79">
        <v>25</v>
      </c>
      <c r="I20" s="79">
        <v>24</v>
      </c>
      <c r="J20" s="55">
        <v>25</v>
      </c>
      <c r="K20" s="55">
        <v>22</v>
      </c>
      <c r="L20" s="80">
        <v>18</v>
      </c>
      <c r="M20" s="393">
        <v>7</v>
      </c>
      <c r="N20" s="86"/>
      <c r="O20" s="86"/>
      <c r="X20" s="298"/>
      <c r="Y20" s="298"/>
      <c r="Z20" s="298"/>
      <c r="AA20" s="298"/>
      <c r="AB20" s="15"/>
    </row>
    <row r="21" spans="1:28" ht="14.25">
      <c r="A21" s="448" t="s">
        <v>83</v>
      </c>
      <c r="B21" s="506">
        <v>48</v>
      </c>
      <c r="C21" s="79">
        <v>48</v>
      </c>
      <c r="D21" s="79">
        <v>48</v>
      </c>
      <c r="E21" s="79">
        <v>49</v>
      </c>
      <c r="F21" s="79">
        <v>49</v>
      </c>
      <c r="G21" s="79">
        <v>49</v>
      </c>
      <c r="H21" s="79">
        <v>49</v>
      </c>
      <c r="I21" s="79">
        <v>49</v>
      </c>
      <c r="J21" s="55">
        <v>49</v>
      </c>
      <c r="K21" s="55">
        <v>48</v>
      </c>
      <c r="L21" s="80">
        <v>46</v>
      </c>
      <c r="M21" s="393">
        <v>36</v>
      </c>
      <c r="N21" s="86"/>
      <c r="O21" s="86"/>
      <c r="P21" s="298"/>
      <c r="Q21" s="325"/>
      <c r="R21" s="111"/>
      <c r="S21" s="111"/>
      <c r="T21" s="111"/>
      <c r="U21" s="111"/>
      <c r="V21" s="111"/>
      <c r="W21" s="298"/>
      <c r="X21" s="298"/>
      <c r="Y21" s="298"/>
      <c r="Z21" s="298"/>
      <c r="AA21" s="298"/>
      <c r="AB21" s="15"/>
    </row>
    <row r="22" spans="1:28" ht="14.25">
      <c r="A22" s="448" t="s">
        <v>84</v>
      </c>
      <c r="B22" s="506">
        <v>20</v>
      </c>
      <c r="C22" s="79">
        <v>19</v>
      </c>
      <c r="D22" s="79">
        <v>19</v>
      </c>
      <c r="E22" s="79">
        <v>19</v>
      </c>
      <c r="F22" s="79">
        <v>19</v>
      </c>
      <c r="G22" s="79">
        <v>21</v>
      </c>
      <c r="H22" s="79">
        <v>22</v>
      </c>
      <c r="I22" s="79">
        <v>23</v>
      </c>
      <c r="J22" s="55">
        <v>22</v>
      </c>
      <c r="K22" s="55">
        <v>27</v>
      </c>
      <c r="L22" s="80">
        <v>34</v>
      </c>
      <c r="M22" s="393">
        <v>57</v>
      </c>
      <c r="N22" s="86"/>
      <c r="O22" s="86"/>
      <c r="P22" s="298"/>
      <c r="Q22" s="325"/>
      <c r="R22" s="325"/>
      <c r="S22" s="325"/>
      <c r="T22" s="325"/>
      <c r="U22" s="325"/>
      <c r="V22" s="325"/>
      <c r="W22" s="325"/>
      <c r="X22" s="325"/>
      <c r="Y22" s="325"/>
      <c r="Z22" s="325"/>
      <c r="AA22" s="325"/>
      <c r="AB22" s="15"/>
    </row>
    <row r="23" spans="1:28" ht="14.25">
      <c r="A23" s="448"/>
      <c r="B23" s="506"/>
      <c r="C23" s="79"/>
      <c r="D23" s="79"/>
      <c r="E23" s="79"/>
      <c r="F23" s="79"/>
      <c r="G23" s="79"/>
      <c r="H23" s="79"/>
      <c r="I23" s="79"/>
      <c r="J23" s="55"/>
      <c r="K23" s="55"/>
      <c r="L23" s="80"/>
      <c r="M23" s="393"/>
      <c r="N23" s="86"/>
      <c r="O23" s="86"/>
      <c r="P23" s="298"/>
      <c r="Q23" s="325"/>
      <c r="R23" s="325"/>
      <c r="S23" s="325"/>
      <c r="T23" s="325"/>
      <c r="U23" s="325"/>
      <c r="V23" s="325"/>
      <c r="W23" s="325"/>
      <c r="X23" s="325"/>
      <c r="Y23" s="325"/>
      <c r="Z23" s="325"/>
      <c r="AA23" s="325"/>
      <c r="AB23" s="15"/>
    </row>
    <row r="24" spans="1:28" ht="14.25">
      <c r="A24" s="317" t="s">
        <v>226</v>
      </c>
      <c r="B24" s="507"/>
      <c r="C24" s="384"/>
      <c r="D24" s="384"/>
      <c r="E24" s="384"/>
      <c r="F24" s="384"/>
      <c r="G24" s="384"/>
      <c r="H24" s="80"/>
      <c r="I24" s="80"/>
      <c r="J24" s="80"/>
      <c r="K24" s="80"/>
      <c r="L24" s="80"/>
      <c r="M24" s="502"/>
      <c r="N24" s="298"/>
      <c r="O24" s="298"/>
      <c r="P24" s="298"/>
      <c r="Q24" s="325"/>
      <c r="R24" s="325"/>
      <c r="S24" s="325"/>
      <c r="T24" s="325"/>
      <c r="U24" s="325"/>
      <c r="V24" s="325"/>
      <c r="W24" s="325"/>
      <c r="X24" s="47"/>
      <c r="Y24" s="47"/>
      <c r="Z24" s="47"/>
      <c r="AA24" s="47"/>
      <c r="AB24" s="15"/>
    </row>
    <row r="25" spans="1:28" ht="14.25">
      <c r="A25" s="369" t="s">
        <v>229</v>
      </c>
      <c r="B25" s="506">
        <v>78</v>
      </c>
      <c r="C25" s="79">
        <v>78</v>
      </c>
      <c r="D25" s="79">
        <v>77</v>
      </c>
      <c r="E25" s="79">
        <v>77</v>
      </c>
      <c r="F25" s="79">
        <v>75</v>
      </c>
      <c r="G25" s="79">
        <v>76</v>
      </c>
      <c r="H25" s="79">
        <v>75</v>
      </c>
      <c r="I25" s="79">
        <v>73</v>
      </c>
      <c r="J25" s="55">
        <v>72</v>
      </c>
      <c r="K25" s="55">
        <v>77</v>
      </c>
      <c r="L25" s="80">
        <v>80</v>
      </c>
      <c r="M25" s="393">
        <v>96</v>
      </c>
      <c r="N25" s="86"/>
      <c r="O25" s="86"/>
      <c r="P25" s="298"/>
      <c r="Q25" s="325"/>
      <c r="R25" s="325"/>
      <c r="S25" s="325"/>
      <c r="T25" s="325"/>
      <c r="U25" s="325"/>
      <c r="V25" s="325"/>
      <c r="W25" s="325"/>
      <c r="X25" s="47"/>
      <c r="Y25" s="47"/>
      <c r="Z25" s="47"/>
      <c r="AA25" s="47"/>
      <c r="AB25" s="15"/>
    </row>
    <row r="26" spans="1:28" ht="14.25">
      <c r="A26" s="369" t="s">
        <v>230</v>
      </c>
      <c r="B26" s="506">
        <v>22</v>
      </c>
      <c r="C26" s="79">
        <v>22</v>
      </c>
      <c r="D26" s="79">
        <v>23</v>
      </c>
      <c r="E26" s="79">
        <v>23</v>
      </c>
      <c r="F26" s="79">
        <v>25</v>
      </c>
      <c r="G26" s="79">
        <v>24</v>
      </c>
      <c r="H26" s="79">
        <v>25</v>
      </c>
      <c r="I26" s="79">
        <v>27</v>
      </c>
      <c r="J26" s="55">
        <v>28</v>
      </c>
      <c r="K26" s="55">
        <v>23</v>
      </c>
      <c r="L26" s="80">
        <v>20</v>
      </c>
      <c r="M26" s="393">
        <v>4</v>
      </c>
      <c r="N26" s="86"/>
      <c r="O26" s="86"/>
      <c r="P26" s="298"/>
      <c r="Q26" s="325"/>
      <c r="R26" s="325"/>
      <c r="S26" s="325"/>
      <c r="T26" s="325"/>
      <c r="U26" s="325"/>
      <c r="V26" s="325"/>
      <c r="W26" s="325"/>
      <c r="X26" s="47"/>
      <c r="Y26" s="47"/>
      <c r="Z26" s="47"/>
      <c r="AA26" s="47"/>
      <c r="AB26" s="15"/>
    </row>
    <row r="27" spans="1:28" ht="14.25">
      <c r="A27" s="369"/>
      <c r="B27" s="506"/>
      <c r="C27" s="79"/>
      <c r="D27" s="79"/>
      <c r="E27" s="79"/>
      <c r="F27" s="79"/>
      <c r="G27" s="79"/>
      <c r="H27" s="79"/>
      <c r="I27" s="79"/>
      <c r="J27" s="55"/>
      <c r="K27" s="55"/>
      <c r="L27" s="80"/>
      <c r="M27" s="393"/>
      <c r="N27" s="86"/>
      <c r="O27" s="86"/>
      <c r="P27" s="298"/>
      <c r="Q27" s="325"/>
      <c r="R27" s="325"/>
      <c r="S27" s="325"/>
      <c r="T27" s="325"/>
      <c r="U27" s="325"/>
      <c r="V27" s="325"/>
      <c r="W27" s="325"/>
      <c r="X27" s="47"/>
      <c r="Y27" s="47"/>
      <c r="Z27" s="47"/>
      <c r="AA27" s="47"/>
      <c r="AB27" s="15"/>
    </row>
    <row r="28" spans="1:28" ht="14.25">
      <c r="A28" s="282" t="s">
        <v>301</v>
      </c>
      <c r="B28" s="506"/>
      <c r="C28" s="79"/>
      <c r="D28" s="79"/>
      <c r="E28" s="79"/>
      <c r="F28" s="79"/>
      <c r="G28" s="79"/>
      <c r="H28" s="79"/>
      <c r="I28" s="79"/>
      <c r="J28" s="55"/>
      <c r="K28" s="55"/>
      <c r="L28" s="80"/>
      <c r="M28" s="393"/>
      <c r="N28" s="86"/>
      <c r="O28" s="86"/>
      <c r="P28" s="298"/>
      <c r="Q28" s="325"/>
      <c r="R28" s="325"/>
      <c r="S28" s="325"/>
      <c r="T28" s="325"/>
      <c r="U28" s="325"/>
      <c r="V28" s="325"/>
      <c r="W28" s="325"/>
      <c r="X28" s="47"/>
      <c r="Y28" s="47"/>
      <c r="Z28" s="47"/>
      <c r="AA28" s="47"/>
      <c r="AB28" s="15"/>
    </row>
    <row r="29" spans="1:28" ht="12.75">
      <c r="A29" s="370" t="s">
        <v>283</v>
      </c>
      <c r="B29" s="506">
        <v>59</v>
      </c>
      <c r="C29" s="79">
        <v>56</v>
      </c>
      <c r="D29" s="79">
        <v>56</v>
      </c>
      <c r="E29" s="79">
        <v>52</v>
      </c>
      <c r="F29" s="79">
        <v>47</v>
      </c>
      <c r="G29" s="79">
        <v>50</v>
      </c>
      <c r="H29" s="79">
        <v>49</v>
      </c>
      <c r="I29" s="79">
        <v>43</v>
      </c>
      <c r="J29" s="79">
        <v>41</v>
      </c>
      <c r="K29" s="79">
        <v>50</v>
      </c>
      <c r="L29" s="79">
        <v>69</v>
      </c>
      <c r="M29" s="385">
        <v>100</v>
      </c>
      <c r="N29" s="15"/>
      <c r="O29" s="15"/>
      <c r="P29" s="15"/>
      <c r="Q29" s="15"/>
      <c r="R29" s="15"/>
      <c r="S29" s="47"/>
      <c r="T29" s="47"/>
      <c r="U29" s="47"/>
      <c r="V29" s="47"/>
      <c r="W29" s="47"/>
      <c r="X29" s="47"/>
      <c r="Y29" s="47"/>
      <c r="Z29" s="47"/>
      <c r="AA29" s="47"/>
      <c r="AB29" s="15"/>
    </row>
    <row r="30" spans="1:28" ht="12.75">
      <c r="A30" s="463" t="s">
        <v>12</v>
      </c>
      <c r="B30" s="506">
        <v>25</v>
      </c>
      <c r="C30" s="79">
        <v>24</v>
      </c>
      <c r="D30" s="79">
        <v>27</v>
      </c>
      <c r="E30" s="79">
        <v>23</v>
      </c>
      <c r="F30" s="79">
        <v>19</v>
      </c>
      <c r="G30" s="79">
        <v>23</v>
      </c>
      <c r="H30" s="79">
        <v>19.7</v>
      </c>
      <c r="I30" s="79">
        <v>14</v>
      </c>
      <c r="J30" s="79">
        <v>14</v>
      </c>
      <c r="K30" s="79">
        <v>18</v>
      </c>
      <c r="L30" s="79">
        <v>26</v>
      </c>
      <c r="M30" s="385">
        <v>42</v>
      </c>
      <c r="N30" s="298"/>
      <c r="O30" s="298"/>
      <c r="P30" s="298"/>
      <c r="Q30" s="15"/>
      <c r="R30" s="15"/>
      <c r="S30" s="47"/>
      <c r="T30" s="47"/>
      <c r="U30" s="47"/>
      <c r="V30" s="47"/>
      <c r="W30" s="47"/>
      <c r="X30" s="15"/>
      <c r="Y30" s="15"/>
      <c r="Z30" s="15"/>
      <c r="AA30" s="15"/>
      <c r="AB30" s="15"/>
    </row>
    <row r="31" spans="1:28" ht="12.75">
      <c r="A31" s="463" t="s">
        <v>185</v>
      </c>
      <c r="B31" s="506">
        <v>5</v>
      </c>
      <c r="C31" s="79">
        <v>5</v>
      </c>
      <c r="D31" s="79">
        <v>4</v>
      </c>
      <c r="E31" s="79">
        <v>5</v>
      </c>
      <c r="F31" s="79">
        <v>5</v>
      </c>
      <c r="G31" s="79">
        <v>5</v>
      </c>
      <c r="H31" s="79">
        <v>5</v>
      </c>
      <c r="I31" s="79">
        <v>3</v>
      </c>
      <c r="J31" s="79">
        <v>3</v>
      </c>
      <c r="K31" s="79">
        <v>4</v>
      </c>
      <c r="L31" s="79">
        <v>6</v>
      </c>
      <c r="M31" s="385">
        <v>10</v>
      </c>
      <c r="N31" s="298"/>
      <c r="O31" s="298"/>
      <c r="P31" s="298"/>
      <c r="Q31" s="15"/>
      <c r="R31" s="15"/>
      <c r="S31" s="47"/>
      <c r="T31" s="47"/>
      <c r="U31" s="47"/>
      <c r="V31" s="47"/>
      <c r="W31" s="47"/>
      <c r="X31" s="15"/>
      <c r="Y31" s="15"/>
      <c r="Z31" s="15"/>
      <c r="AA31" s="15"/>
      <c r="AB31" s="15"/>
    </row>
    <row r="32" spans="1:29" ht="12.75">
      <c r="A32" s="463" t="s">
        <v>424</v>
      </c>
      <c r="B32" s="506">
        <v>28</v>
      </c>
      <c r="C32" s="79">
        <v>27</v>
      </c>
      <c r="D32" s="79">
        <v>25</v>
      </c>
      <c r="E32" s="79">
        <v>24</v>
      </c>
      <c r="F32" s="79">
        <v>23</v>
      </c>
      <c r="G32" s="79">
        <v>22</v>
      </c>
      <c r="H32" s="79">
        <v>24</v>
      </c>
      <c r="I32" s="79">
        <v>26</v>
      </c>
      <c r="J32" s="79">
        <v>24</v>
      </c>
      <c r="K32" s="79">
        <v>28</v>
      </c>
      <c r="L32" s="79">
        <v>37</v>
      </c>
      <c r="M32" s="385">
        <v>48</v>
      </c>
      <c r="N32" s="298"/>
      <c r="O32" s="298"/>
      <c r="P32" s="298"/>
      <c r="Q32" s="15"/>
      <c r="R32" s="15"/>
      <c r="S32" s="15"/>
      <c r="T32" s="15"/>
      <c r="U32" s="15"/>
      <c r="V32" s="15"/>
      <c r="W32" s="15"/>
      <c r="X32" s="15"/>
      <c r="Y32" s="15"/>
      <c r="Z32" s="15"/>
      <c r="AA32" s="15"/>
      <c r="AB32" s="15"/>
      <c r="AC32" s="34"/>
    </row>
    <row r="33" spans="1:29" ht="12.75">
      <c r="A33" s="370" t="s">
        <v>284</v>
      </c>
      <c r="B33" s="506"/>
      <c r="C33" s="79"/>
      <c r="D33" s="79"/>
      <c r="E33" s="79"/>
      <c r="F33" s="79"/>
      <c r="G33" s="79"/>
      <c r="H33" s="79"/>
      <c r="I33" s="79"/>
      <c r="J33" s="79"/>
      <c r="K33" s="79"/>
      <c r="L33" s="79"/>
      <c r="M33" s="385"/>
      <c r="N33" s="298"/>
      <c r="O33" s="298"/>
      <c r="P33" s="298"/>
      <c r="Q33" s="15"/>
      <c r="R33" s="15"/>
      <c r="S33" s="15"/>
      <c r="T33" s="15"/>
      <c r="U33" s="15"/>
      <c r="V33" s="15"/>
      <c r="W33" s="15"/>
      <c r="X33" s="15"/>
      <c r="Y33" s="15"/>
      <c r="Z33" s="15"/>
      <c r="AA33" s="15"/>
      <c r="AB33" s="15"/>
      <c r="AC33" s="34"/>
    </row>
    <row r="34" spans="1:29" ht="12.75">
      <c r="A34" s="463" t="s">
        <v>360</v>
      </c>
      <c r="B34" s="506">
        <v>41</v>
      </c>
      <c r="C34" s="79">
        <v>44</v>
      </c>
      <c r="D34" s="79">
        <v>44</v>
      </c>
      <c r="E34" s="79">
        <v>48</v>
      </c>
      <c r="F34" s="79">
        <v>53</v>
      </c>
      <c r="G34" s="79">
        <v>50</v>
      </c>
      <c r="H34" s="79">
        <v>51</v>
      </c>
      <c r="I34" s="79">
        <v>57</v>
      </c>
      <c r="J34" s="79">
        <v>59</v>
      </c>
      <c r="K34" s="79">
        <v>50</v>
      </c>
      <c r="L34" s="79">
        <v>31</v>
      </c>
      <c r="M34" s="385">
        <v>0</v>
      </c>
      <c r="N34" s="298"/>
      <c r="O34" s="298"/>
      <c r="P34" s="298"/>
      <c r="Q34" s="15"/>
      <c r="R34" s="15"/>
      <c r="S34" s="15"/>
      <c r="T34" s="15"/>
      <c r="U34" s="15"/>
      <c r="V34" s="15"/>
      <c r="W34" s="15"/>
      <c r="X34" s="15"/>
      <c r="Y34" s="47"/>
      <c r="Z34" s="47"/>
      <c r="AA34" s="47"/>
      <c r="AB34" s="47"/>
      <c r="AC34" s="34"/>
    </row>
    <row r="35" spans="1:29" ht="12.75">
      <c r="A35" s="370"/>
      <c r="B35" s="508"/>
      <c r="C35" s="509"/>
      <c r="D35" s="509"/>
      <c r="E35" s="509"/>
      <c r="F35" s="509"/>
      <c r="G35" s="509"/>
      <c r="H35" s="509"/>
      <c r="I35" s="509"/>
      <c r="J35" s="509"/>
      <c r="K35" s="509"/>
      <c r="L35" s="509"/>
      <c r="M35" s="510"/>
      <c r="N35" s="298"/>
      <c r="O35" s="298"/>
      <c r="P35" s="298"/>
      <c r="Q35" s="15"/>
      <c r="R35" s="15"/>
      <c r="S35" s="15"/>
      <c r="T35" s="15"/>
      <c r="U35" s="15"/>
      <c r="V35" s="15"/>
      <c r="W35" s="15"/>
      <c r="X35" s="15"/>
      <c r="Y35" s="47"/>
      <c r="Z35" s="47"/>
      <c r="AA35" s="47"/>
      <c r="AB35" s="47"/>
      <c r="AC35" s="34"/>
    </row>
    <row r="36" spans="1:29" ht="12.75">
      <c r="A36" s="372"/>
      <c r="B36" s="447" t="s">
        <v>318</v>
      </c>
      <c r="C36" s="40"/>
      <c r="D36" s="40"/>
      <c r="E36" s="40"/>
      <c r="F36" s="40"/>
      <c r="G36" s="40"/>
      <c r="H36" s="319"/>
      <c r="I36" s="319"/>
      <c r="J36" s="319"/>
      <c r="K36" s="319"/>
      <c r="L36" s="319"/>
      <c r="M36" s="371"/>
      <c r="N36" s="298"/>
      <c r="O36" s="298"/>
      <c r="P36" s="298"/>
      <c r="Q36" s="15"/>
      <c r="R36" s="637"/>
      <c r="S36" s="637"/>
      <c r="T36" s="637"/>
      <c r="U36" s="637"/>
      <c r="V36" s="637"/>
      <c r="W36" s="637"/>
      <c r="X36" s="637"/>
      <c r="Y36" s="637"/>
      <c r="Z36" s="637"/>
      <c r="AA36" s="637"/>
      <c r="AB36" s="637"/>
      <c r="AC36" s="34"/>
    </row>
    <row r="37" spans="1:29" ht="12.75">
      <c r="A37" s="316" t="s">
        <v>183</v>
      </c>
      <c r="B37" s="66">
        <v>26</v>
      </c>
      <c r="C37" s="66">
        <v>21</v>
      </c>
      <c r="D37" s="66">
        <v>1</v>
      </c>
      <c r="E37" s="66">
        <v>17</v>
      </c>
      <c r="F37" s="66">
        <v>17</v>
      </c>
      <c r="G37" s="66">
        <v>13</v>
      </c>
      <c r="H37" s="80">
        <v>8</v>
      </c>
      <c r="I37" s="80">
        <v>12</v>
      </c>
      <c r="J37" s="80">
        <v>13</v>
      </c>
      <c r="K37" s="80">
        <v>4</v>
      </c>
      <c r="L37" s="80">
        <v>8</v>
      </c>
      <c r="M37" s="502">
        <v>0</v>
      </c>
      <c r="N37" s="298"/>
      <c r="O37" s="298"/>
      <c r="P37" s="298"/>
      <c r="Q37" s="15"/>
      <c r="R37" s="15"/>
      <c r="S37" s="15"/>
      <c r="T37" s="15"/>
      <c r="U37" s="15"/>
      <c r="V37" s="15"/>
      <c r="W37" s="15"/>
      <c r="X37" s="15"/>
      <c r="Y37" s="15"/>
      <c r="Z37" s="15"/>
      <c r="AA37" s="15"/>
      <c r="AB37" s="15"/>
      <c r="AC37" s="34"/>
    </row>
    <row r="38" spans="1:29" ht="12.75">
      <c r="A38" s="316"/>
      <c r="B38" s="66"/>
      <c r="C38" s="66"/>
      <c r="D38" s="66"/>
      <c r="E38" s="66"/>
      <c r="F38" s="66"/>
      <c r="G38" s="66"/>
      <c r="H38" s="80"/>
      <c r="I38" s="80"/>
      <c r="J38" s="80"/>
      <c r="K38" s="80"/>
      <c r="L38" s="80"/>
      <c r="M38" s="502"/>
      <c r="N38" s="298"/>
      <c r="O38" s="298"/>
      <c r="P38" s="298"/>
      <c r="Q38" s="15"/>
      <c r="R38" s="15"/>
      <c r="S38" s="15"/>
      <c r="T38" s="15"/>
      <c r="U38" s="15"/>
      <c r="V38" s="15"/>
      <c r="W38" s="15"/>
      <c r="X38" s="15"/>
      <c r="Y38" s="15"/>
      <c r="Z38" s="15"/>
      <c r="AA38" s="15"/>
      <c r="AB38" s="15"/>
      <c r="AC38" s="34"/>
    </row>
    <row r="39" spans="1:29" ht="12.75">
      <c r="A39" s="315" t="s">
        <v>76</v>
      </c>
      <c r="B39" s="548">
        <v>699</v>
      </c>
      <c r="C39" s="87">
        <v>527</v>
      </c>
      <c r="D39" s="87">
        <v>549</v>
      </c>
      <c r="E39" s="87">
        <v>524</v>
      </c>
      <c r="F39" s="87">
        <v>579</v>
      </c>
      <c r="G39" s="87">
        <v>690</v>
      </c>
      <c r="H39" s="549">
        <v>581</v>
      </c>
      <c r="I39" s="549">
        <v>586</v>
      </c>
      <c r="J39" s="549">
        <v>543</v>
      </c>
      <c r="K39" s="549">
        <v>482</v>
      </c>
      <c r="L39" s="549">
        <v>420</v>
      </c>
      <c r="M39" s="510">
        <v>170</v>
      </c>
      <c r="N39" s="298"/>
      <c r="O39" s="298"/>
      <c r="P39" s="298"/>
      <c r="Q39" s="15"/>
      <c r="R39" s="15"/>
      <c r="S39" s="15"/>
      <c r="T39" s="15"/>
      <c r="U39" s="15"/>
      <c r="V39" s="15"/>
      <c r="W39" s="15"/>
      <c r="X39" s="15"/>
      <c r="Y39" s="15"/>
      <c r="Z39" s="15"/>
      <c r="AA39" s="15"/>
      <c r="AB39" s="15"/>
      <c r="AC39" s="34"/>
    </row>
    <row r="41" spans="1:28" ht="12.75">
      <c r="A41" s="14" t="s">
        <v>3</v>
      </c>
      <c r="B41" s="33" t="s">
        <v>254</v>
      </c>
      <c r="M41" s="298"/>
      <c r="N41" s="298"/>
      <c r="O41" s="298"/>
      <c r="P41" s="298"/>
      <c r="Q41" s="15"/>
      <c r="R41" s="15"/>
      <c r="S41" s="15"/>
      <c r="T41" s="15"/>
      <c r="U41" s="15"/>
      <c r="V41" s="15"/>
      <c r="W41" s="15"/>
      <c r="X41" s="15"/>
      <c r="Y41" s="15"/>
      <c r="Z41" s="15"/>
      <c r="AA41" s="15"/>
      <c r="AB41" s="15"/>
    </row>
    <row r="42" spans="1:28" ht="12.75">
      <c r="A42" s="15" t="s">
        <v>91</v>
      </c>
      <c r="B42" s="33" t="s">
        <v>281</v>
      </c>
      <c r="C42" s="33"/>
      <c r="D42" s="33"/>
      <c r="E42" s="33"/>
      <c r="F42" s="33"/>
      <c r="G42" s="33"/>
      <c r="H42" s="33"/>
      <c r="I42" s="33"/>
      <c r="J42" s="33"/>
      <c r="K42" s="33"/>
      <c r="L42" s="33"/>
      <c r="M42" s="33"/>
      <c r="N42" s="33"/>
      <c r="O42" s="33"/>
      <c r="P42" s="33"/>
      <c r="Q42" s="33"/>
      <c r="R42" s="33"/>
      <c r="S42" s="33"/>
      <c r="T42" s="33"/>
      <c r="U42" s="33"/>
      <c r="V42" s="15"/>
      <c r="W42" s="15"/>
      <c r="X42" s="15"/>
      <c r="Y42" s="15"/>
      <c r="Z42" s="15"/>
      <c r="AA42" s="15"/>
      <c r="AB42" s="15"/>
    </row>
    <row r="43" spans="1:28" ht="12.75">
      <c r="A43" s="22"/>
      <c r="B43" s="33" t="s">
        <v>282</v>
      </c>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15"/>
    </row>
    <row r="44" spans="1:28" ht="12.75">
      <c r="A44" s="83" t="s">
        <v>5</v>
      </c>
      <c r="B44" s="33" t="s">
        <v>353</v>
      </c>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15"/>
    </row>
    <row r="45" spans="1:28" ht="12.75">
      <c r="A45" s="22" t="s">
        <v>1</v>
      </c>
      <c r="B45" s="33"/>
      <c r="C45" s="33"/>
      <c r="D45" s="33"/>
      <c r="E45" s="33"/>
      <c r="F45" s="47"/>
      <c r="G45" s="47"/>
      <c r="H45" s="47"/>
      <c r="I45" s="47"/>
      <c r="J45" s="47"/>
      <c r="K45" s="47"/>
      <c r="L45" s="47"/>
      <c r="M45" s="47"/>
      <c r="N45" s="47"/>
      <c r="O45" s="47"/>
      <c r="P45" s="47"/>
      <c r="Q45" s="47"/>
      <c r="R45" s="15"/>
      <c r="S45" s="15"/>
      <c r="T45" s="15"/>
      <c r="U45" s="15"/>
      <c r="V45" s="15"/>
      <c r="W45" s="15"/>
      <c r="X45" s="15"/>
      <c r="Y45" s="15"/>
      <c r="Z45" s="15"/>
      <c r="AA45" s="15"/>
      <c r="AB45" s="15"/>
    </row>
    <row r="46" spans="1:28" ht="12.75">
      <c r="A46" s="382"/>
      <c r="B46" s="383"/>
      <c r="C46" s="47"/>
      <c r="D46" s="47"/>
      <c r="E46" s="47"/>
      <c r="F46" s="47"/>
      <c r="G46" s="47"/>
      <c r="H46" s="47"/>
      <c r="I46" s="47"/>
      <c r="J46" s="47"/>
      <c r="K46" s="47"/>
      <c r="L46" s="47"/>
      <c r="M46" s="47"/>
      <c r="N46" s="47"/>
      <c r="O46" s="47"/>
      <c r="P46" s="47"/>
      <c r="Q46" s="47"/>
      <c r="R46" s="15"/>
      <c r="S46" s="15"/>
      <c r="T46" s="15"/>
      <c r="U46" s="15"/>
      <c r="V46" s="15"/>
      <c r="W46" s="15"/>
      <c r="X46" s="15"/>
      <c r="Y46" s="15"/>
      <c r="Z46" s="15"/>
      <c r="AA46" s="15"/>
      <c r="AB46" s="15"/>
    </row>
    <row r="47" spans="2:28" ht="12.75">
      <c r="B47" s="38"/>
      <c r="C47" s="47"/>
      <c r="D47" s="47"/>
      <c r="E47" s="47"/>
      <c r="F47" s="47"/>
      <c r="G47" s="47"/>
      <c r="H47" s="47"/>
      <c r="I47" s="47"/>
      <c r="J47" s="47"/>
      <c r="K47" s="47"/>
      <c r="L47" s="47"/>
      <c r="M47" s="47"/>
      <c r="N47" s="47"/>
      <c r="O47" s="47"/>
      <c r="P47" s="47"/>
      <c r="Q47" s="47"/>
      <c r="R47" s="15"/>
      <c r="S47" s="15"/>
      <c r="T47" s="15"/>
      <c r="U47" s="15"/>
      <c r="V47" s="15"/>
      <c r="W47" s="15"/>
      <c r="X47" s="15"/>
      <c r="Y47" s="15"/>
      <c r="Z47" s="15"/>
      <c r="AA47" s="15"/>
      <c r="AB47" s="15"/>
    </row>
    <row r="48" spans="1:28" ht="12.75">
      <c r="A48" s="382"/>
      <c r="B48" s="47"/>
      <c r="C48" s="47"/>
      <c r="D48" s="47"/>
      <c r="E48" s="47"/>
      <c r="F48" s="47"/>
      <c r="G48" s="47"/>
      <c r="H48" s="47"/>
      <c r="I48" s="47"/>
      <c r="J48" s="47"/>
      <c r="K48" s="47"/>
      <c r="L48" s="47"/>
      <c r="M48" s="47"/>
      <c r="N48" s="47"/>
      <c r="O48" s="47"/>
      <c r="P48" s="47"/>
      <c r="Q48" s="47"/>
      <c r="R48" s="47"/>
      <c r="S48" s="15"/>
      <c r="T48" s="15"/>
      <c r="U48" s="15"/>
      <c r="V48" s="15"/>
      <c r="W48" s="15"/>
      <c r="X48" s="15"/>
      <c r="Y48" s="15"/>
      <c r="Z48" s="15"/>
      <c r="AA48" s="15"/>
      <c r="AB48" s="15"/>
    </row>
    <row r="49" spans="1:28" ht="12.75">
      <c r="A49" s="47"/>
      <c r="B49" s="47"/>
      <c r="C49" s="47"/>
      <c r="D49" s="586"/>
      <c r="E49" s="36"/>
      <c r="F49" s="36"/>
      <c r="G49" s="36"/>
      <c r="H49" s="36"/>
      <c r="I49" s="36"/>
      <c r="J49" s="36"/>
      <c r="K49" s="36"/>
      <c r="L49"/>
      <c r="M49" s="298"/>
      <c r="N49" s="298"/>
      <c r="O49" s="298"/>
      <c r="P49" s="298"/>
      <c r="Q49" s="298"/>
      <c r="R49" s="298"/>
      <c r="S49" s="298"/>
      <c r="T49" s="298"/>
      <c r="U49" s="298"/>
      <c r="V49" s="298"/>
      <c r="W49" s="298"/>
      <c r="X49" s="298"/>
      <c r="Y49" s="298"/>
      <c r="Z49" s="298"/>
      <c r="AA49" s="298"/>
      <c r="AB49" s="298"/>
    </row>
    <row r="50" spans="1:28" ht="12.75">
      <c r="A50" s="47"/>
      <c r="B50" s="47"/>
      <c r="C50" s="47"/>
      <c r="D50" s="15"/>
      <c r="E50" s="15"/>
      <c r="F50" s="15"/>
      <c r="G50" s="15"/>
      <c r="H50" s="15"/>
      <c r="I50" s="15"/>
      <c r="J50" s="36"/>
      <c r="K50" s="36"/>
      <c r="L50"/>
      <c r="M50" s="298"/>
      <c r="N50" s="298"/>
      <c r="O50" s="298"/>
      <c r="P50" s="298"/>
      <c r="Q50" s="298"/>
      <c r="R50" s="298"/>
      <c r="S50" s="298"/>
      <c r="T50" s="298"/>
      <c r="U50" s="298"/>
      <c r="V50" s="298"/>
      <c r="W50" s="298"/>
      <c r="X50" s="298"/>
      <c r="Y50" s="298"/>
      <c r="Z50" s="298"/>
      <c r="AA50" s="298"/>
      <c r="AB50" s="298"/>
    </row>
    <row r="51" spans="1:28" ht="12.75">
      <c r="A51" s="15"/>
      <c r="B51" s="15"/>
      <c r="C51" s="15"/>
      <c r="D51" s="36"/>
      <c r="E51" s="36"/>
      <c r="F51" s="36"/>
      <c r="G51" s="36"/>
      <c r="H51" s="36"/>
      <c r="I51" s="36"/>
      <c r="J51" s="36"/>
      <c r="K51" s="36"/>
      <c r="L51"/>
      <c r="M51" s="15"/>
      <c r="N51" s="15"/>
      <c r="O51" s="15"/>
      <c r="P51" s="15"/>
      <c r="Q51" s="15"/>
      <c r="R51" s="15"/>
      <c r="S51" s="15"/>
      <c r="T51" s="15"/>
      <c r="U51" s="15"/>
      <c r="V51" s="15"/>
      <c r="W51" s="15"/>
      <c r="X51" s="15"/>
      <c r="Y51" s="15"/>
      <c r="Z51" s="15"/>
      <c r="AA51" s="15"/>
      <c r="AB51" s="15"/>
    </row>
    <row r="52" spans="1:28" ht="12.75">
      <c r="A52" s="15"/>
      <c r="B52" s="15"/>
      <c r="C52" s="15"/>
      <c r="D52"/>
      <c r="E52"/>
      <c r="F52"/>
      <c r="G52"/>
      <c r="H52"/>
      <c r="I52"/>
      <c r="J52"/>
      <c r="K52"/>
      <c r="L52"/>
      <c r="M52" s="15"/>
      <c r="N52" s="15"/>
      <c r="O52" s="15"/>
      <c r="P52" s="15"/>
      <c r="Q52" s="15"/>
      <c r="R52" s="15"/>
      <c r="S52" s="15"/>
      <c r="T52" s="15"/>
      <c r="U52" s="15"/>
      <c r="V52" s="15"/>
      <c r="W52" s="15"/>
      <c r="X52" s="15"/>
      <c r="Y52" s="15"/>
      <c r="Z52" s="15"/>
      <c r="AA52" s="15"/>
      <c r="AB52" s="15"/>
    </row>
    <row r="53" spans="1:28" ht="12.75">
      <c r="A53" s="15"/>
      <c r="B53" s="15"/>
      <c r="C53" s="15"/>
      <c r="D53"/>
      <c r="E53"/>
      <c r="F53"/>
      <c r="G53"/>
      <c r="H53"/>
      <c r="I53"/>
      <c r="J53"/>
      <c r="K53"/>
      <c r="L53"/>
      <c r="M53" s="15"/>
      <c r="N53" s="15"/>
      <c r="O53" s="15"/>
      <c r="P53" s="15"/>
      <c r="Q53" s="15"/>
      <c r="R53" s="15"/>
      <c r="S53" s="15"/>
      <c r="T53" s="15"/>
      <c r="U53" s="15"/>
      <c r="V53" s="15"/>
      <c r="W53" s="15"/>
      <c r="X53" s="15"/>
      <c r="Y53" s="15"/>
      <c r="Z53" s="15"/>
      <c r="AA53" s="15"/>
      <c r="AB53" s="15"/>
    </row>
    <row r="54" spans="1:28" ht="12.75">
      <c r="A54" s="15"/>
      <c r="B54" s="15"/>
      <c r="C54" s="15"/>
      <c r="D54"/>
      <c r="E54"/>
      <c r="F54"/>
      <c r="G54"/>
      <c r="H54"/>
      <c r="I54"/>
      <c r="J54"/>
      <c r="K54"/>
      <c r="L54"/>
      <c r="M54" s="15"/>
      <c r="N54" s="15"/>
      <c r="O54" s="15"/>
      <c r="P54" s="15"/>
      <c r="Q54" s="15"/>
      <c r="R54" s="15"/>
      <c r="S54" s="15"/>
      <c r="T54" s="15"/>
      <c r="U54" s="15"/>
      <c r="V54" s="15"/>
      <c r="W54" s="15"/>
      <c r="X54" s="15"/>
      <c r="Y54" s="15"/>
      <c r="Z54" s="15"/>
      <c r="AA54" s="15"/>
      <c r="AB54" s="15"/>
    </row>
    <row r="55" spans="1:28" ht="12.75">
      <c r="A55" s="15"/>
      <c r="B55" s="15"/>
      <c r="C55" s="15"/>
      <c r="D55"/>
      <c r="E55"/>
      <c r="F55"/>
      <c r="G55"/>
      <c r="H55"/>
      <c r="I55"/>
      <c r="J55"/>
      <c r="K55"/>
      <c r="L55"/>
      <c r="M55" s="15"/>
      <c r="N55" s="15"/>
      <c r="O55" s="15"/>
      <c r="P55" s="15"/>
      <c r="Q55" s="15"/>
      <c r="R55" s="15"/>
      <c r="S55" s="15"/>
      <c r="T55" s="15"/>
      <c r="U55" s="15"/>
      <c r="V55" s="15"/>
      <c r="W55" s="15"/>
      <c r="X55" s="15"/>
      <c r="Y55" s="15"/>
      <c r="Z55" s="15"/>
      <c r="AA55" s="15"/>
      <c r="AB55" s="15"/>
    </row>
    <row r="56" spans="1:28" ht="12.75">
      <c r="A56" s="15"/>
      <c r="B56" s="15"/>
      <c r="C56" s="15"/>
      <c r="D56"/>
      <c r="E56"/>
      <c r="F56"/>
      <c r="G56"/>
      <c r="H56"/>
      <c r="I56"/>
      <c r="J56"/>
      <c r="K56"/>
      <c r="L56"/>
      <c r="M56" s="15"/>
      <c r="N56" s="15"/>
      <c r="O56" s="15"/>
      <c r="P56" s="15"/>
      <c r="Q56" s="15"/>
      <c r="R56" s="15"/>
      <c r="S56" s="15"/>
      <c r="T56" s="15"/>
      <c r="U56" s="15"/>
      <c r="V56" s="15"/>
      <c r="W56" s="15"/>
      <c r="X56" s="15"/>
      <c r="Y56" s="15"/>
      <c r="Z56" s="15"/>
      <c r="AA56" s="15"/>
      <c r="AB56" s="15"/>
    </row>
    <row r="57" spans="1:28" ht="12.75">
      <c r="A57" s="15"/>
      <c r="B57" s="15"/>
      <c r="C57" s="15"/>
      <c r="D57"/>
      <c r="E57"/>
      <c r="F57"/>
      <c r="G57"/>
      <c r="H57"/>
      <c r="I57"/>
      <c r="J57"/>
      <c r="K57"/>
      <c r="L57"/>
      <c r="M57" s="15"/>
      <c r="N57" s="15"/>
      <c r="O57" s="15"/>
      <c r="P57" s="15"/>
      <c r="Q57" s="15"/>
      <c r="R57" s="15"/>
      <c r="S57" s="15"/>
      <c r="T57" s="15"/>
      <c r="U57" s="15"/>
      <c r="V57" s="15"/>
      <c r="W57" s="15"/>
      <c r="X57" s="15"/>
      <c r="Y57" s="15"/>
      <c r="Z57" s="15"/>
      <c r="AA57" s="15"/>
      <c r="AB57" s="15"/>
    </row>
    <row r="58" spans="1:28" ht="12.75">
      <c r="A58" s="15"/>
      <c r="B58" s="15"/>
      <c r="C58" s="15"/>
      <c r="D58"/>
      <c r="E58"/>
      <c r="F58"/>
      <c r="G58"/>
      <c r="H58"/>
      <c r="I58"/>
      <c r="J58"/>
      <c r="K58"/>
      <c r="L58"/>
      <c r="M58" s="15"/>
      <c r="N58" s="15"/>
      <c r="O58" s="15"/>
      <c r="P58" s="15"/>
      <c r="Q58" s="15"/>
      <c r="R58" s="15"/>
      <c r="S58" s="15"/>
      <c r="T58" s="15"/>
      <c r="U58" s="15"/>
      <c r="V58" s="15"/>
      <c r="W58" s="15"/>
      <c r="X58" s="15"/>
      <c r="Y58" s="15"/>
      <c r="Z58" s="15"/>
      <c r="AA58" s="15"/>
      <c r="AB58" s="15"/>
    </row>
    <row r="59" spans="1:28" ht="12.75">
      <c r="A59" s="15"/>
      <c r="B59" s="15"/>
      <c r="C59" s="15"/>
      <c r="D59"/>
      <c r="E59"/>
      <c r="F59"/>
      <c r="G59"/>
      <c r="H59"/>
      <c r="I59"/>
      <c r="J59"/>
      <c r="K59"/>
      <c r="L59"/>
      <c r="M59" s="15"/>
      <c r="N59" s="15"/>
      <c r="O59" s="15"/>
      <c r="P59" s="15"/>
      <c r="Q59" s="15"/>
      <c r="R59" s="15"/>
      <c r="S59" s="15"/>
      <c r="T59" s="15"/>
      <c r="U59" s="15"/>
      <c r="V59" s="15"/>
      <c r="W59" s="15"/>
      <c r="X59" s="15"/>
      <c r="Y59" s="15"/>
      <c r="Z59" s="15"/>
      <c r="AA59" s="15"/>
      <c r="AB59" s="15"/>
    </row>
    <row r="60" spans="4:12" ht="12.75">
      <c r="D60"/>
      <c r="E60"/>
      <c r="F60"/>
      <c r="G60"/>
      <c r="H60"/>
      <c r="I60"/>
      <c r="J60"/>
      <c r="K60"/>
      <c r="L60"/>
    </row>
    <row r="61" spans="4:12" ht="12.75">
      <c r="D61"/>
      <c r="E61"/>
      <c r="F61"/>
      <c r="G61"/>
      <c r="H61"/>
      <c r="I61"/>
      <c r="J61"/>
      <c r="K61"/>
      <c r="L61"/>
    </row>
    <row r="62" spans="4:12" ht="12.75">
      <c r="D62"/>
      <c r="E62"/>
      <c r="F62"/>
      <c r="G62"/>
      <c r="H62"/>
      <c r="I62"/>
      <c r="J62"/>
      <c r="K62"/>
      <c r="L62"/>
    </row>
    <row r="63" spans="4:12" ht="12.75">
      <c r="D63"/>
      <c r="E63"/>
      <c r="F63"/>
      <c r="G63"/>
      <c r="H63"/>
      <c r="I63"/>
      <c r="J63"/>
      <c r="K63"/>
      <c r="L63"/>
    </row>
    <row r="64" spans="4:12" ht="12.75">
      <c r="D64"/>
      <c r="E64"/>
      <c r="F64"/>
      <c r="G64"/>
      <c r="H64"/>
      <c r="I64"/>
      <c r="J64"/>
      <c r="K64"/>
      <c r="L64"/>
    </row>
    <row r="65" spans="4:12" ht="12.75">
      <c r="D65"/>
      <c r="E65"/>
      <c r="F65"/>
      <c r="G65"/>
      <c r="H65"/>
      <c r="I65"/>
      <c r="J65"/>
      <c r="K65"/>
      <c r="L65"/>
    </row>
    <row r="66" spans="4:12" ht="12.75">
      <c r="D66"/>
      <c r="E66"/>
      <c r="F66"/>
      <c r="G66"/>
      <c r="H66"/>
      <c r="I66"/>
      <c r="J66"/>
      <c r="K66"/>
      <c r="L66"/>
    </row>
    <row r="67" spans="4:12" ht="12.75">
      <c r="D67"/>
      <c r="E67"/>
      <c r="F67"/>
      <c r="G67"/>
      <c r="H67"/>
      <c r="I67"/>
      <c r="J67"/>
      <c r="K67"/>
      <c r="L67"/>
    </row>
  </sheetData>
  <mergeCells count="1">
    <mergeCell ref="R36:AB36"/>
  </mergeCells>
  <printOptions/>
  <pageMargins left="0.41" right="0.75" top="1" bottom="1" header="0.5" footer="0.5"/>
  <pageSetup fitToHeight="1" fitToWidth="1" horizontalDpi="600" verticalDpi="600" orientation="landscape" paperSize="9" scale="48" r:id="rId1"/>
</worksheet>
</file>

<file path=xl/worksheets/sheet17.xml><?xml version="1.0" encoding="utf-8"?>
<worksheet xmlns="http://schemas.openxmlformats.org/spreadsheetml/2006/main" xmlns:r="http://schemas.openxmlformats.org/officeDocument/2006/relationships">
  <sheetPr>
    <pageSetUpPr fitToPage="1"/>
  </sheetPr>
  <dimension ref="A1:F49"/>
  <sheetViews>
    <sheetView workbookViewId="0" topLeftCell="A1">
      <selection activeCell="I22" sqref="I22"/>
    </sheetView>
  </sheetViews>
  <sheetFormatPr defaultColWidth="9.140625" defaultRowHeight="12.75"/>
  <cols>
    <col min="1" max="1" width="11.57421875" style="26" customWidth="1"/>
    <col min="2" max="4" width="19.28125" style="67" customWidth="1"/>
    <col min="5" max="5" width="6.421875" style="14" customWidth="1"/>
    <col min="6" max="16384" width="9.140625" style="14" customWidth="1"/>
  </cols>
  <sheetData>
    <row r="1" spans="1:4" s="29" customFormat="1" ht="14.25">
      <c r="A1" s="42" t="s">
        <v>217</v>
      </c>
      <c r="B1" s="27" t="s">
        <v>311</v>
      </c>
      <c r="C1" s="64"/>
      <c r="D1" s="64"/>
    </row>
    <row r="2" spans="1:6" ht="12.75">
      <c r="A2" s="43"/>
      <c r="B2" s="65"/>
      <c r="C2" s="65"/>
      <c r="D2" s="65"/>
      <c r="E2" s="28"/>
      <c r="F2" s="28"/>
    </row>
    <row r="3" spans="1:6" ht="12.75">
      <c r="A3" s="1"/>
      <c r="B3" s="124" t="s">
        <v>80</v>
      </c>
      <c r="C3" s="40" t="s">
        <v>81</v>
      </c>
      <c r="D3" s="127" t="s">
        <v>312</v>
      </c>
      <c r="E3" s="28"/>
      <c r="F3" s="28"/>
    </row>
    <row r="4" spans="1:6" ht="12.75">
      <c r="A4" s="43">
        <v>1993</v>
      </c>
      <c r="B4" s="144">
        <v>144</v>
      </c>
      <c r="C4" s="54">
        <v>12</v>
      </c>
      <c r="D4" s="142"/>
      <c r="E4" s="28"/>
      <c r="F4" s="28"/>
    </row>
    <row r="5" spans="1:6" ht="12.75">
      <c r="A5" s="43">
        <v>1994</v>
      </c>
      <c r="B5" s="144">
        <v>183</v>
      </c>
      <c r="C5" s="54">
        <v>16</v>
      </c>
      <c r="D5" s="142"/>
      <c r="E5" s="28"/>
      <c r="F5" s="28"/>
    </row>
    <row r="6" spans="1:6" ht="12.75">
      <c r="A6" s="43">
        <v>1995</v>
      </c>
      <c r="B6" s="144">
        <v>222</v>
      </c>
      <c r="C6" s="54">
        <v>22</v>
      </c>
      <c r="D6" s="146">
        <v>10</v>
      </c>
      <c r="E6" s="28"/>
      <c r="F6" s="28"/>
    </row>
    <row r="7" spans="1:6" ht="12.75">
      <c r="A7" s="43">
        <v>1996</v>
      </c>
      <c r="B7" s="144">
        <v>150</v>
      </c>
      <c r="C7" s="54">
        <v>13</v>
      </c>
      <c r="D7" s="146">
        <v>160</v>
      </c>
      <c r="E7" s="28"/>
      <c r="F7" s="28"/>
    </row>
    <row r="8" spans="1:6" ht="12.75">
      <c r="A8" s="43">
        <v>1997</v>
      </c>
      <c r="B8" s="144">
        <v>89</v>
      </c>
      <c r="C8" s="54">
        <v>5</v>
      </c>
      <c r="D8" s="146">
        <v>304</v>
      </c>
      <c r="E8" s="28"/>
      <c r="F8" s="28"/>
    </row>
    <row r="9" spans="1:6" ht="12.75">
      <c r="A9" s="43">
        <v>1998</v>
      </c>
      <c r="B9" s="144">
        <v>33</v>
      </c>
      <c r="C9" s="54">
        <v>1</v>
      </c>
      <c r="D9" s="146">
        <v>424</v>
      </c>
      <c r="E9" s="28"/>
      <c r="F9" s="28"/>
    </row>
    <row r="10" spans="1:6" ht="12.75">
      <c r="A10" s="43">
        <v>1999</v>
      </c>
      <c r="B10" s="144">
        <v>4</v>
      </c>
      <c r="C10" s="54"/>
      <c r="D10" s="146">
        <v>513</v>
      </c>
      <c r="E10" s="28"/>
      <c r="F10" s="28"/>
    </row>
    <row r="11" spans="1:6" ht="12.75">
      <c r="A11" s="43">
        <v>2000</v>
      </c>
      <c r="B11" s="144">
        <v>2</v>
      </c>
      <c r="C11" s="54"/>
      <c r="D11" s="146">
        <v>558</v>
      </c>
      <c r="E11" s="28"/>
      <c r="F11" s="28"/>
    </row>
    <row r="12" spans="1:6" ht="12.75">
      <c r="A12" s="43">
        <v>2001</v>
      </c>
      <c r="B12" s="144"/>
      <c r="C12" s="54"/>
      <c r="D12" s="146">
        <v>547</v>
      </c>
      <c r="E12" s="28"/>
      <c r="F12" s="28"/>
    </row>
    <row r="13" spans="1:6" ht="12.75">
      <c r="A13" s="43">
        <v>2002</v>
      </c>
      <c r="B13" s="144"/>
      <c r="C13" s="54"/>
      <c r="D13" s="146">
        <v>544</v>
      </c>
      <c r="E13" s="28"/>
      <c r="F13" s="28"/>
    </row>
    <row r="14" spans="1:4" ht="12.75">
      <c r="A14" s="43">
        <v>2003</v>
      </c>
      <c r="B14" s="139"/>
      <c r="C14" s="66"/>
      <c r="D14" s="142">
        <v>566</v>
      </c>
    </row>
    <row r="15" spans="1:4" ht="12.75">
      <c r="A15" s="43">
        <v>2004</v>
      </c>
      <c r="B15" s="139"/>
      <c r="C15" s="66"/>
      <c r="D15" s="142">
        <v>596</v>
      </c>
    </row>
    <row r="16" spans="1:4" ht="12.75">
      <c r="A16" s="43">
        <v>2005</v>
      </c>
      <c r="B16" s="144"/>
      <c r="C16" s="54"/>
      <c r="D16" s="146">
        <v>607</v>
      </c>
    </row>
    <row r="17" spans="1:4" ht="12.75">
      <c r="A17" s="43">
        <v>2006</v>
      </c>
      <c r="B17" s="144"/>
      <c r="C17" s="54"/>
      <c r="D17" s="146">
        <v>618</v>
      </c>
    </row>
    <row r="18" spans="1:4" ht="12.75">
      <c r="A18" s="43">
        <v>2007</v>
      </c>
      <c r="B18" s="144"/>
      <c r="C18" s="54"/>
      <c r="D18" s="146">
        <v>632</v>
      </c>
    </row>
    <row r="19" spans="1:4" ht="12.75">
      <c r="A19" s="43">
        <v>2008</v>
      </c>
      <c r="B19" s="144"/>
      <c r="C19" s="54"/>
      <c r="D19" s="146">
        <v>514</v>
      </c>
    </row>
    <row r="20" spans="1:4" ht="12.75">
      <c r="A20" s="460">
        <v>2009</v>
      </c>
      <c r="B20" s="54"/>
      <c r="C20" s="54"/>
      <c r="D20" s="142">
        <v>437</v>
      </c>
    </row>
    <row r="21" spans="1:4" ht="12.75">
      <c r="A21" s="46">
        <v>2010</v>
      </c>
      <c r="B21" s="145"/>
      <c r="C21" s="57"/>
      <c r="D21" s="366">
        <v>347</v>
      </c>
    </row>
    <row r="22" spans="1:2" ht="12.75">
      <c r="A22" s="46"/>
      <c r="B22" s="14"/>
    </row>
    <row r="23" spans="1:3" ht="12.75">
      <c r="A23" s="33" t="s">
        <v>0</v>
      </c>
      <c r="B23" s="33" t="s">
        <v>261</v>
      </c>
      <c r="C23" s="33"/>
    </row>
    <row r="24" spans="1:2" ht="12.75">
      <c r="A24" s="33" t="s">
        <v>4</v>
      </c>
      <c r="B24" s="33" t="s">
        <v>277</v>
      </c>
    </row>
    <row r="25" spans="1:2" ht="12.75">
      <c r="A25" s="33"/>
      <c r="B25" s="33" t="s">
        <v>278</v>
      </c>
    </row>
    <row r="26" ht="12.75">
      <c r="A26" s="22" t="s">
        <v>1</v>
      </c>
    </row>
    <row r="27" spans="1:6" ht="12.75">
      <c r="A27" s="43"/>
      <c r="B27" s="19"/>
      <c r="C27" s="19"/>
      <c r="D27" s="19"/>
      <c r="E27" s="19"/>
      <c r="F27" s="19"/>
    </row>
    <row r="28" spans="1:6" ht="12.75">
      <c r="A28" s="43"/>
      <c r="B28" s="19"/>
      <c r="C28" s="19"/>
      <c r="D28" s="19"/>
      <c r="E28" s="19"/>
      <c r="F28" s="19"/>
    </row>
    <row r="29" spans="1:6" ht="12.75">
      <c r="A29" s="1"/>
      <c r="B29" s="1"/>
      <c r="C29" s="1"/>
      <c r="D29" s="1"/>
      <c r="E29" s="19"/>
      <c r="F29" s="19"/>
    </row>
    <row r="30" spans="1:6" ht="12.75">
      <c r="A30" s="1"/>
      <c r="B30" s="1"/>
      <c r="C30" s="1"/>
      <c r="D30" s="1"/>
      <c r="E30" s="19"/>
      <c r="F30" s="19"/>
    </row>
    <row r="31" spans="1:6" ht="12.75">
      <c r="A31" s="1"/>
      <c r="B31" s="1"/>
      <c r="C31" s="1"/>
      <c r="D31" s="1"/>
      <c r="E31" s="19"/>
      <c r="F31" s="19"/>
    </row>
    <row r="32" spans="1:6" ht="12.75">
      <c r="A32" s="1"/>
      <c r="B32" s="1"/>
      <c r="C32" s="1"/>
      <c r="D32" s="1"/>
      <c r="E32" s="19"/>
      <c r="F32" s="19"/>
    </row>
    <row r="33" spans="1:6" ht="12.75">
      <c r="A33" s="1"/>
      <c r="B33" s="1"/>
      <c r="C33" s="1"/>
      <c r="D33" s="1"/>
      <c r="E33" s="19"/>
      <c r="F33" s="19"/>
    </row>
    <row r="34" spans="1:6" ht="12.75">
      <c r="A34" s="1"/>
      <c r="B34" s="1"/>
      <c r="C34" s="1"/>
      <c r="D34" s="1"/>
      <c r="E34" s="19"/>
      <c r="F34" s="19"/>
    </row>
    <row r="35" spans="1:6" ht="12.75">
      <c r="A35" s="1"/>
      <c r="B35" s="1"/>
      <c r="C35" s="1"/>
      <c r="D35" s="1"/>
      <c r="E35" s="19"/>
      <c r="F35" s="19"/>
    </row>
    <row r="36" spans="1:6" ht="12.75">
      <c r="A36" s="1"/>
      <c r="B36" s="1"/>
      <c r="C36" s="1"/>
      <c r="D36" s="1"/>
      <c r="E36" s="19"/>
      <c r="F36" s="19"/>
    </row>
    <row r="37" spans="1:6" ht="12.75">
      <c r="A37" s="1"/>
      <c r="B37" s="1"/>
      <c r="C37" s="1"/>
      <c r="D37" s="1"/>
      <c r="E37" s="19"/>
      <c r="F37" s="19"/>
    </row>
    <row r="38" spans="1:6" ht="12.75">
      <c r="A38" s="1"/>
      <c r="B38" s="1"/>
      <c r="C38" s="1"/>
      <c r="D38" s="1"/>
      <c r="E38" s="19"/>
      <c r="F38" s="19"/>
    </row>
    <row r="39" spans="1:6" ht="12.75">
      <c r="A39" s="1"/>
      <c r="B39" s="1"/>
      <c r="C39" s="1"/>
      <c r="D39" s="1"/>
      <c r="E39" s="19"/>
      <c r="F39" s="19"/>
    </row>
    <row r="40" spans="1:6" ht="12.75">
      <c r="A40" s="1"/>
      <c r="B40" s="1"/>
      <c r="C40" s="1"/>
      <c r="D40" s="1"/>
      <c r="E40" s="19"/>
      <c r="F40" s="19"/>
    </row>
    <row r="41" spans="1:6" ht="12.75">
      <c r="A41" s="1"/>
      <c r="B41" s="21"/>
      <c r="C41" s="21"/>
      <c r="D41" s="21"/>
      <c r="E41" s="18"/>
      <c r="F41" s="18"/>
    </row>
    <row r="42" spans="1:6" ht="12.75">
      <c r="A42" s="1"/>
      <c r="B42" s="21"/>
      <c r="C42" s="21"/>
      <c r="D42" s="21"/>
      <c r="E42" s="18"/>
      <c r="F42" s="18"/>
    </row>
    <row r="43" spans="1:6" ht="12.75">
      <c r="A43" s="1"/>
      <c r="B43" s="1"/>
      <c r="C43" s="1"/>
      <c r="D43" s="1"/>
      <c r="E43" s="18"/>
      <c r="F43" s="18"/>
    </row>
    <row r="44" spans="1:6" ht="12.75">
      <c r="A44" s="1"/>
      <c r="B44" s="1"/>
      <c r="C44" s="1"/>
      <c r="D44" s="1"/>
      <c r="E44" s="18"/>
      <c r="F44" s="18"/>
    </row>
    <row r="45" spans="1:6" ht="12.75">
      <c r="A45" s="1"/>
      <c r="B45" s="1"/>
      <c r="C45" s="1"/>
      <c r="D45" s="1"/>
      <c r="E45" s="18"/>
      <c r="F45" s="18"/>
    </row>
    <row r="46" spans="1:6" ht="12.75">
      <c r="A46" s="24"/>
      <c r="B46" s="18"/>
      <c r="C46" s="18"/>
      <c r="D46" s="18"/>
      <c r="E46" s="18"/>
      <c r="F46" s="18"/>
    </row>
    <row r="47" spans="1:6" ht="12.75">
      <c r="A47" s="68"/>
      <c r="B47" s="18"/>
      <c r="C47" s="18"/>
      <c r="D47" s="18"/>
      <c r="E47" s="18"/>
      <c r="F47" s="18"/>
    </row>
    <row r="48" spans="1:6" ht="12.75">
      <c r="A48" s="68"/>
      <c r="B48" s="12"/>
      <c r="C48" s="18"/>
      <c r="D48" s="18"/>
      <c r="E48" s="18"/>
      <c r="F48" s="18"/>
    </row>
    <row r="49" spans="1:6" ht="12.75">
      <c r="A49" s="24"/>
      <c r="B49" s="18"/>
      <c r="C49" s="18"/>
      <c r="D49" s="18"/>
      <c r="E49" s="18"/>
      <c r="F49" s="18"/>
    </row>
  </sheetData>
  <printOptions/>
  <pageMargins left="0.75" right="0.75" top="1" bottom="1"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O20"/>
  <sheetViews>
    <sheetView workbookViewId="0" topLeftCell="A1">
      <selection activeCell="B1" sqref="B1"/>
    </sheetView>
  </sheetViews>
  <sheetFormatPr defaultColWidth="9.140625" defaultRowHeight="12.75"/>
  <cols>
    <col min="1" max="1" width="18.8515625" style="0" customWidth="1"/>
    <col min="2" max="10" width="9.7109375" style="0" customWidth="1"/>
  </cols>
  <sheetData>
    <row r="1" spans="1:14" ht="12.75">
      <c r="A1" s="387" t="s">
        <v>218</v>
      </c>
      <c r="B1" s="28" t="s">
        <v>461</v>
      </c>
      <c r="C1" s="27"/>
      <c r="D1" s="27"/>
      <c r="E1" s="27"/>
      <c r="F1" s="27"/>
      <c r="G1" s="27"/>
      <c r="I1" s="50"/>
      <c r="N1" s="36"/>
    </row>
    <row r="2" spans="1:12" ht="12.75">
      <c r="A2" s="1"/>
      <c r="B2" s="1"/>
      <c r="C2" s="1"/>
      <c r="D2" s="1"/>
      <c r="E2" s="1"/>
      <c r="F2" s="1"/>
      <c r="G2" s="1"/>
      <c r="H2" s="396"/>
      <c r="I2" s="39"/>
      <c r="J2" s="12"/>
      <c r="K2" s="12"/>
      <c r="L2" s="12"/>
    </row>
    <row r="3" spans="1:14" ht="12.75">
      <c r="A3" s="19"/>
      <c r="B3" s="449">
        <v>2002</v>
      </c>
      <c r="C3" s="450">
        <v>2003</v>
      </c>
      <c r="D3" s="450">
        <v>2004</v>
      </c>
      <c r="E3" s="450">
        <v>2005</v>
      </c>
      <c r="F3" s="450">
        <v>2006</v>
      </c>
      <c r="G3" s="450">
        <v>2007</v>
      </c>
      <c r="H3" s="321">
        <v>2008</v>
      </c>
      <c r="I3" s="482">
        <v>2009</v>
      </c>
      <c r="J3" s="451">
        <v>2010</v>
      </c>
      <c r="K3" s="12"/>
      <c r="L3" s="12"/>
      <c r="M3" s="12"/>
      <c r="N3" s="12"/>
    </row>
    <row r="4" spans="1:14" ht="12.75">
      <c r="A4" s="19"/>
      <c r="B4" s="447" t="s">
        <v>318</v>
      </c>
      <c r="C4" s="45"/>
      <c r="D4" s="45"/>
      <c r="E4" s="45"/>
      <c r="F4" s="45"/>
      <c r="G4" s="45"/>
      <c r="H4" s="452"/>
      <c r="I4" s="483"/>
      <c r="J4" s="400"/>
      <c r="K4" s="12"/>
      <c r="L4" s="12"/>
      <c r="M4" s="12"/>
      <c r="N4" s="12"/>
    </row>
    <row r="5" spans="1:14" ht="12.75">
      <c r="A5" s="19" t="s">
        <v>47</v>
      </c>
      <c r="B5" s="397">
        <v>20949</v>
      </c>
      <c r="C5" s="320">
        <v>27999</v>
      </c>
      <c r="D5" s="320">
        <v>29881</v>
      </c>
      <c r="E5" s="320">
        <v>33860</v>
      </c>
      <c r="F5" s="320">
        <v>36577</v>
      </c>
      <c r="G5" s="320">
        <v>35776</v>
      </c>
      <c r="H5" s="320">
        <v>37663</v>
      </c>
      <c r="I5" s="320">
        <v>37396</v>
      </c>
      <c r="J5" s="401">
        <v>34253</v>
      </c>
      <c r="K5" s="12"/>
      <c r="L5" s="12"/>
      <c r="M5" s="12"/>
      <c r="N5" s="12"/>
    </row>
    <row r="6" spans="1:14" ht="12.75">
      <c r="A6" s="19"/>
      <c r="B6" s="453"/>
      <c r="C6" s="454"/>
      <c r="D6" s="454"/>
      <c r="E6" s="454"/>
      <c r="F6" s="454"/>
      <c r="G6" s="454"/>
      <c r="H6" s="454"/>
      <c r="I6" s="454"/>
      <c r="J6" s="455"/>
      <c r="K6" s="12"/>
      <c r="L6" s="12"/>
      <c r="M6" s="12"/>
      <c r="N6" s="12"/>
    </row>
    <row r="7" spans="1:14" ht="12.75">
      <c r="A7" s="43" t="s">
        <v>86</v>
      </c>
      <c r="B7" s="447" t="s">
        <v>317</v>
      </c>
      <c r="C7" s="45"/>
      <c r="D7" s="45"/>
      <c r="E7" s="45"/>
      <c r="F7" s="45"/>
      <c r="G7" s="45"/>
      <c r="H7" s="452"/>
      <c r="I7" s="483"/>
      <c r="J7" s="400"/>
      <c r="K7" s="12"/>
      <c r="L7" s="12"/>
      <c r="M7" s="12"/>
      <c r="N7" s="12"/>
    </row>
    <row r="8" spans="1:14" ht="12.75">
      <c r="A8" s="72" t="s">
        <v>78</v>
      </c>
      <c r="B8" s="398">
        <v>88</v>
      </c>
      <c r="C8" s="148">
        <v>85</v>
      </c>
      <c r="D8" s="148">
        <v>85</v>
      </c>
      <c r="E8" s="148">
        <v>85</v>
      </c>
      <c r="F8" s="148">
        <v>86</v>
      </c>
      <c r="G8" s="148">
        <v>86</v>
      </c>
      <c r="H8" s="148">
        <v>86</v>
      </c>
      <c r="I8" s="148">
        <v>86</v>
      </c>
      <c r="J8" s="402">
        <v>87</v>
      </c>
      <c r="L8" s="12"/>
      <c r="M8" s="12"/>
      <c r="N8" s="12"/>
    </row>
    <row r="9" spans="1:14" ht="12.75">
      <c r="A9" s="72" t="s">
        <v>79</v>
      </c>
      <c r="B9" s="398">
        <v>12</v>
      </c>
      <c r="C9" s="148">
        <v>15</v>
      </c>
      <c r="D9" s="148">
        <v>15</v>
      </c>
      <c r="E9" s="148">
        <v>15</v>
      </c>
      <c r="F9" s="148">
        <v>14</v>
      </c>
      <c r="G9" s="148">
        <v>14</v>
      </c>
      <c r="H9" s="148">
        <v>14</v>
      </c>
      <c r="I9" s="148">
        <v>14</v>
      </c>
      <c r="J9" s="402">
        <v>13</v>
      </c>
      <c r="L9" s="12"/>
      <c r="M9" s="12"/>
      <c r="N9" s="12"/>
    </row>
    <row r="10" spans="1:15" ht="12.75">
      <c r="A10" s="23"/>
      <c r="B10" s="398"/>
      <c r="C10" s="148"/>
      <c r="D10" s="148"/>
      <c r="E10" s="148"/>
      <c r="F10" s="148"/>
      <c r="G10" s="148"/>
      <c r="H10" s="148"/>
      <c r="I10" s="264"/>
      <c r="J10" s="403"/>
      <c r="L10" s="12"/>
      <c r="M10" s="12"/>
      <c r="N10" s="12"/>
      <c r="O10" s="12"/>
    </row>
    <row r="11" spans="1:15" ht="12.75">
      <c r="A11" s="43" t="s">
        <v>147</v>
      </c>
      <c r="B11" s="447" t="s">
        <v>317</v>
      </c>
      <c r="C11" s="461"/>
      <c r="D11" s="461"/>
      <c r="E11" s="461"/>
      <c r="F11" s="461"/>
      <c r="G11" s="461"/>
      <c r="H11" s="461"/>
      <c r="I11" s="461"/>
      <c r="J11" s="462"/>
      <c r="L11" s="264"/>
      <c r="M11" s="119"/>
      <c r="N11" s="56"/>
      <c r="O11" s="12"/>
    </row>
    <row r="12" spans="1:15" ht="12.75">
      <c r="A12" s="72" t="s">
        <v>157</v>
      </c>
      <c r="B12" s="398">
        <v>29</v>
      </c>
      <c r="C12" s="148">
        <v>28</v>
      </c>
      <c r="D12" s="148">
        <v>28</v>
      </c>
      <c r="E12" s="148">
        <v>29</v>
      </c>
      <c r="F12" s="148">
        <v>28</v>
      </c>
      <c r="G12" s="148">
        <v>29</v>
      </c>
      <c r="H12" s="322">
        <v>28.7</v>
      </c>
      <c r="I12" s="478">
        <v>28</v>
      </c>
      <c r="J12" s="479">
        <v>28</v>
      </c>
      <c r="L12" s="12"/>
      <c r="M12" s="119"/>
      <c r="N12" s="56"/>
      <c r="O12" s="12"/>
    </row>
    <row r="13" spans="1:15" ht="12.75">
      <c r="A13" s="72" t="s">
        <v>87</v>
      </c>
      <c r="B13" s="398">
        <v>15</v>
      </c>
      <c r="C13" s="148">
        <v>15</v>
      </c>
      <c r="D13" s="148">
        <v>15</v>
      </c>
      <c r="E13" s="148">
        <v>14</v>
      </c>
      <c r="F13" s="148">
        <v>15</v>
      </c>
      <c r="G13" s="148">
        <v>14</v>
      </c>
      <c r="H13" s="322">
        <v>14.6</v>
      </c>
      <c r="I13" s="480">
        <v>15</v>
      </c>
      <c r="J13" s="404">
        <v>16</v>
      </c>
      <c r="L13" s="12"/>
      <c r="M13" s="119"/>
      <c r="N13" s="56"/>
      <c r="O13" s="12"/>
    </row>
    <row r="14" spans="1:15" ht="12.75">
      <c r="A14" s="72" t="s">
        <v>88</v>
      </c>
      <c r="B14" s="398">
        <v>17</v>
      </c>
      <c r="C14" s="148">
        <v>16</v>
      </c>
      <c r="D14" s="148">
        <v>15</v>
      </c>
      <c r="E14" s="148">
        <v>15</v>
      </c>
      <c r="F14" s="148">
        <v>13</v>
      </c>
      <c r="G14" s="148">
        <v>13</v>
      </c>
      <c r="H14" s="322">
        <v>11.9</v>
      </c>
      <c r="I14" s="480">
        <v>14</v>
      </c>
      <c r="J14" s="404">
        <v>12</v>
      </c>
      <c r="L14" s="12"/>
      <c r="M14" s="119"/>
      <c r="N14" s="56"/>
      <c r="O14" s="12"/>
    </row>
    <row r="15" spans="1:15" ht="12.75">
      <c r="A15" s="72" t="s">
        <v>89</v>
      </c>
      <c r="B15" s="398">
        <v>14</v>
      </c>
      <c r="C15" s="148">
        <v>13</v>
      </c>
      <c r="D15" s="148">
        <v>14</v>
      </c>
      <c r="E15" s="148">
        <v>14</v>
      </c>
      <c r="F15" s="148">
        <v>14</v>
      </c>
      <c r="G15" s="148">
        <v>14</v>
      </c>
      <c r="H15" s="322">
        <v>13.2</v>
      </c>
      <c r="I15" s="480">
        <v>14</v>
      </c>
      <c r="J15" s="404">
        <v>13</v>
      </c>
      <c r="L15" s="12"/>
      <c r="M15" s="119"/>
      <c r="N15" s="56"/>
      <c r="O15" s="12"/>
    </row>
    <row r="16" spans="1:15" ht="12.75">
      <c r="A16" s="72" t="s">
        <v>90</v>
      </c>
      <c r="B16" s="399">
        <v>24</v>
      </c>
      <c r="C16" s="297">
        <v>28</v>
      </c>
      <c r="D16" s="297">
        <v>29</v>
      </c>
      <c r="E16" s="297">
        <v>29</v>
      </c>
      <c r="F16" s="297">
        <v>31</v>
      </c>
      <c r="G16" s="297">
        <v>31</v>
      </c>
      <c r="H16" s="323">
        <v>31</v>
      </c>
      <c r="I16" s="481">
        <v>32</v>
      </c>
      <c r="J16" s="405">
        <v>32</v>
      </c>
      <c r="L16" s="12"/>
      <c r="M16" s="119"/>
      <c r="N16" s="56"/>
      <c r="O16" s="12"/>
    </row>
    <row r="17" spans="1:15" ht="12.75">
      <c r="A17" s="72"/>
      <c r="B17" s="72"/>
      <c r="C17" s="72"/>
      <c r="D17" s="72"/>
      <c r="E17" s="72"/>
      <c r="F17" s="72"/>
      <c r="G17" s="72"/>
      <c r="H17" s="120"/>
      <c r="I17" s="12"/>
      <c r="J17" s="12"/>
      <c r="L17" s="12"/>
      <c r="M17" s="119"/>
      <c r="N17" s="56"/>
      <c r="O17" s="12"/>
    </row>
    <row r="18" spans="1:15" ht="12.75">
      <c r="A18" s="33" t="s">
        <v>3</v>
      </c>
      <c r="B18" s="13" t="s">
        <v>431</v>
      </c>
      <c r="C18" s="33"/>
      <c r="D18" s="33"/>
      <c r="E18" s="33"/>
      <c r="F18" s="33"/>
      <c r="G18" s="33"/>
      <c r="I18" s="12"/>
      <c r="J18" s="12"/>
      <c r="L18" s="12"/>
      <c r="M18" s="119"/>
      <c r="N18" s="56"/>
      <c r="O18" s="12"/>
    </row>
    <row r="19" spans="1:15" ht="12.75">
      <c r="A19" s="561" t="s">
        <v>389</v>
      </c>
      <c r="B19" s="609"/>
      <c r="C19" s="610"/>
      <c r="D19" s="610"/>
      <c r="E19" s="609"/>
      <c r="F19" s="609"/>
      <c r="G19" s="33"/>
      <c r="H19" s="13"/>
      <c r="I19" s="12"/>
      <c r="J19" s="12"/>
      <c r="L19" s="12"/>
      <c r="M19" s="119"/>
      <c r="N19" s="56"/>
      <c r="O19" s="12"/>
    </row>
    <row r="20" spans="8:15" ht="12.75">
      <c r="H20" s="36"/>
      <c r="I20" s="89"/>
      <c r="J20" s="12"/>
      <c r="L20" s="12"/>
      <c r="M20" s="119"/>
      <c r="N20" s="56"/>
      <c r="O20" s="12"/>
    </row>
  </sheetData>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N23"/>
  <sheetViews>
    <sheetView workbookViewId="0" topLeftCell="A1">
      <selection activeCell="F20" sqref="F20"/>
    </sheetView>
  </sheetViews>
  <sheetFormatPr defaultColWidth="9.140625" defaultRowHeight="12.75"/>
  <cols>
    <col min="1" max="1" width="32.00390625" style="0" customWidth="1"/>
    <col min="2" max="10" width="8.421875" style="0" customWidth="1"/>
  </cols>
  <sheetData>
    <row r="1" spans="1:9" ht="12.75">
      <c r="A1" s="252" t="s">
        <v>219</v>
      </c>
      <c r="B1" s="252" t="s">
        <v>430</v>
      </c>
      <c r="C1" s="159"/>
      <c r="D1" s="159"/>
      <c r="E1" s="159"/>
      <c r="F1" s="159"/>
      <c r="G1" s="159"/>
      <c r="H1" s="159"/>
      <c r="I1" s="159"/>
    </row>
    <row r="2" spans="1:9" ht="12.75">
      <c r="A2" s="250"/>
      <c r="B2" s="259"/>
      <c r="C2" s="259"/>
      <c r="D2" s="259"/>
      <c r="E2" s="259"/>
      <c r="F2" s="259"/>
      <c r="G2" s="259"/>
      <c r="H2" s="259"/>
      <c r="I2" s="256"/>
    </row>
    <row r="3" spans="1:10" ht="12.75">
      <c r="A3" s="188"/>
      <c r="B3" s="589">
        <v>2002</v>
      </c>
      <c r="C3" s="590">
        <v>2003</v>
      </c>
      <c r="D3" s="590">
        <v>2004</v>
      </c>
      <c r="E3" s="590">
        <v>2005</v>
      </c>
      <c r="F3" s="590">
        <v>2006</v>
      </c>
      <c r="G3" s="590">
        <v>2007</v>
      </c>
      <c r="H3" s="590">
        <v>2008</v>
      </c>
      <c r="I3" s="311">
        <v>2009</v>
      </c>
      <c r="J3" s="327">
        <v>2010</v>
      </c>
    </row>
    <row r="4" spans="1:11" ht="12.75">
      <c r="A4" s="292" t="s">
        <v>388</v>
      </c>
      <c r="B4" s="186">
        <f aca="true" t="shared" si="0" ref="B4:I4">B5+B7</f>
        <v>22987</v>
      </c>
      <c r="C4" s="186">
        <f t="shared" si="0"/>
        <v>29834.649064000005</v>
      </c>
      <c r="D4" s="186">
        <f t="shared" si="0"/>
        <v>31828.0352</v>
      </c>
      <c r="E4" s="186">
        <f t="shared" si="0"/>
        <v>36392</v>
      </c>
      <c r="F4" s="186">
        <f t="shared" si="0"/>
        <v>39347</v>
      </c>
      <c r="G4" s="186">
        <f t="shared" si="0"/>
        <v>38639</v>
      </c>
      <c r="H4" s="186">
        <f t="shared" si="0"/>
        <v>37663</v>
      </c>
      <c r="I4" s="186">
        <f t="shared" si="0"/>
        <v>37369</v>
      </c>
      <c r="J4" s="312">
        <v>34631</v>
      </c>
      <c r="K4" s="7"/>
    </row>
    <row r="5" spans="1:10" ht="12.75">
      <c r="A5" s="188" t="s">
        <v>137</v>
      </c>
      <c r="B5" s="169">
        <v>21665</v>
      </c>
      <c r="C5" s="164">
        <v>27887.649064000005</v>
      </c>
      <c r="D5" s="164">
        <v>29658.0352</v>
      </c>
      <c r="E5" s="164">
        <v>34495</v>
      </c>
      <c r="F5" s="164">
        <v>37350</v>
      </c>
      <c r="G5" s="164">
        <v>37240</v>
      </c>
      <c r="H5" s="164">
        <v>36474</v>
      </c>
      <c r="I5" s="164">
        <v>36533</v>
      </c>
      <c r="J5" s="607">
        <v>34253</v>
      </c>
    </row>
    <row r="6" spans="1:10" ht="12.75">
      <c r="A6" s="193" t="s">
        <v>197</v>
      </c>
      <c r="B6" s="125">
        <v>17282</v>
      </c>
      <c r="C6" s="164">
        <v>23234.358944000003</v>
      </c>
      <c r="D6" s="164">
        <v>24585.3952</v>
      </c>
      <c r="E6" s="55">
        <v>29149</v>
      </c>
      <c r="F6" s="55">
        <v>31786</v>
      </c>
      <c r="G6" s="55">
        <v>31730</v>
      </c>
      <c r="H6" s="55">
        <v>31030</v>
      </c>
      <c r="I6" s="86">
        <v>31433</v>
      </c>
      <c r="J6" s="178">
        <v>29469</v>
      </c>
    </row>
    <row r="7" spans="1:14" ht="12.75">
      <c r="A7" s="188" t="s">
        <v>138</v>
      </c>
      <c r="B7" s="169">
        <v>1322</v>
      </c>
      <c r="C7" s="164">
        <v>1947</v>
      </c>
      <c r="D7" s="164">
        <v>2170</v>
      </c>
      <c r="E7" s="164">
        <v>1897</v>
      </c>
      <c r="F7" s="164">
        <v>1997</v>
      </c>
      <c r="G7" s="164">
        <v>1399</v>
      </c>
      <c r="H7" s="164">
        <v>1189</v>
      </c>
      <c r="I7" s="164">
        <v>836</v>
      </c>
      <c r="J7" s="178">
        <v>378</v>
      </c>
      <c r="M7" s="636"/>
      <c r="N7" s="636"/>
    </row>
    <row r="8" spans="1:10" ht="12.75">
      <c r="A8" s="193" t="s">
        <v>197</v>
      </c>
      <c r="B8" s="143">
        <v>913</v>
      </c>
      <c r="C8" s="58">
        <v>1069</v>
      </c>
      <c r="D8" s="58">
        <v>1243</v>
      </c>
      <c r="E8" s="58">
        <v>1324</v>
      </c>
      <c r="F8" s="58">
        <v>1561</v>
      </c>
      <c r="G8" s="58">
        <v>1214</v>
      </c>
      <c r="H8" s="58">
        <v>971</v>
      </c>
      <c r="I8" s="58">
        <v>699</v>
      </c>
      <c r="J8" s="410">
        <v>332</v>
      </c>
    </row>
    <row r="9" spans="1:9" ht="12.75">
      <c r="A9" s="260"/>
      <c r="B9" s="386"/>
      <c r="C9" s="386"/>
      <c r="D9" s="386"/>
      <c r="E9" s="386"/>
      <c r="F9" s="386"/>
      <c r="G9" s="386"/>
      <c r="H9" s="386"/>
      <c r="I9" s="386"/>
    </row>
    <row r="10" spans="1:9" ht="12.75">
      <c r="A10" s="261" t="s">
        <v>0</v>
      </c>
      <c r="B10" s="162" t="s">
        <v>398</v>
      </c>
      <c r="C10" s="256"/>
      <c r="D10" s="256"/>
      <c r="E10" s="256"/>
      <c r="F10" s="256"/>
      <c r="G10" s="256"/>
      <c r="H10" s="256"/>
      <c r="I10" s="256"/>
    </row>
    <row r="11" spans="1:9" ht="12.75">
      <c r="A11" s="261"/>
      <c r="B11" s="162" t="s">
        <v>399</v>
      </c>
      <c r="C11" s="256"/>
      <c r="D11" s="256"/>
      <c r="E11" s="256"/>
      <c r="F11" s="256"/>
      <c r="G11" s="256"/>
      <c r="H11" s="256"/>
      <c r="I11" s="256"/>
    </row>
    <row r="12" spans="1:9" ht="12.75">
      <c r="A12" s="261" t="s">
        <v>91</v>
      </c>
      <c r="B12" s="162" t="s">
        <v>400</v>
      </c>
      <c r="C12" s="256"/>
      <c r="D12" s="256"/>
      <c r="E12" s="256"/>
      <c r="F12" s="256"/>
      <c r="G12" s="256"/>
      <c r="H12" s="256"/>
      <c r="I12" s="256"/>
    </row>
    <row r="13" spans="1:9" ht="12.75">
      <c r="A13" s="261"/>
      <c r="B13" s="162" t="s">
        <v>401</v>
      </c>
      <c r="C13" s="256"/>
      <c r="D13" s="256"/>
      <c r="E13" s="256"/>
      <c r="F13" s="256"/>
      <c r="G13" s="256"/>
      <c r="H13" s="256"/>
      <c r="I13" s="256"/>
    </row>
    <row r="14" spans="1:9" ht="12.75">
      <c r="A14" s="261"/>
      <c r="B14" s="162" t="s">
        <v>402</v>
      </c>
      <c r="C14" s="256"/>
      <c r="D14" s="256"/>
      <c r="E14" s="256"/>
      <c r="F14" s="256"/>
      <c r="G14" s="256"/>
      <c r="H14" s="256"/>
      <c r="I14" s="256"/>
    </row>
    <row r="15" spans="1:9" ht="12.75">
      <c r="A15" s="335" t="s">
        <v>389</v>
      </c>
      <c r="B15" s="262"/>
      <c r="C15" s="256"/>
      <c r="D15" s="256"/>
      <c r="E15" s="256"/>
      <c r="F15" s="256"/>
      <c r="G15" s="256"/>
      <c r="H15" s="256"/>
      <c r="I15" s="256"/>
    </row>
    <row r="18" spans="2:10" ht="12.75">
      <c r="B18" s="618"/>
      <c r="C18" s="618"/>
      <c r="D18" s="618"/>
      <c r="E18" s="618"/>
      <c r="F18" s="618"/>
      <c r="G18" s="618"/>
      <c r="H18" s="618"/>
      <c r="I18" s="618"/>
      <c r="J18" s="618"/>
    </row>
    <row r="19" spans="2:10" ht="12.75">
      <c r="B19" s="164"/>
      <c r="C19" s="164"/>
      <c r="D19" s="164"/>
      <c r="E19" s="164"/>
      <c r="F19" s="164"/>
      <c r="G19" s="164"/>
      <c r="H19" s="164"/>
      <c r="I19" s="164"/>
      <c r="J19" s="164"/>
    </row>
    <row r="20" spans="2:10" ht="12.75">
      <c r="B20" s="164"/>
      <c r="C20" s="164"/>
      <c r="D20" s="164"/>
      <c r="E20" s="164"/>
      <c r="F20" s="164"/>
      <c r="G20" s="164"/>
      <c r="H20" s="164"/>
      <c r="I20" s="164"/>
      <c r="J20" s="477"/>
    </row>
    <row r="21" spans="2:10" ht="12.75">
      <c r="B21" s="55"/>
      <c r="C21" s="164"/>
      <c r="D21" s="164"/>
      <c r="E21" s="55"/>
      <c r="F21" s="55"/>
      <c r="G21" s="55"/>
      <c r="H21" s="55"/>
      <c r="I21" s="86"/>
      <c r="J21" s="477"/>
    </row>
    <row r="22" spans="2:10" ht="12.75">
      <c r="B22" s="164"/>
      <c r="C22" s="164"/>
      <c r="D22" s="164"/>
      <c r="E22" s="164"/>
      <c r="F22" s="164"/>
      <c r="G22" s="164"/>
      <c r="H22" s="164"/>
      <c r="I22" s="164"/>
      <c r="J22" s="477"/>
    </row>
    <row r="23" spans="2:10" ht="12.75">
      <c r="B23" s="55"/>
      <c r="C23" s="55"/>
      <c r="D23" s="55"/>
      <c r="E23" s="55"/>
      <c r="F23" s="55"/>
      <c r="G23" s="55"/>
      <c r="H23" s="55"/>
      <c r="I23" s="55"/>
      <c r="J23" s="23"/>
    </row>
  </sheetData>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Z44"/>
  <sheetViews>
    <sheetView workbookViewId="0" topLeftCell="A1">
      <selection activeCell="I27" sqref="I27"/>
    </sheetView>
  </sheetViews>
  <sheetFormatPr defaultColWidth="9.140625" defaultRowHeight="12.75"/>
  <cols>
    <col min="1" max="1" width="32.00390625" style="0" bestFit="1" customWidth="1"/>
    <col min="2" max="7" width="10.421875" style="0" customWidth="1"/>
  </cols>
  <sheetData>
    <row r="1" spans="1:7" ht="12.75">
      <c r="A1" s="202" t="s">
        <v>205</v>
      </c>
      <c r="B1" s="202" t="s">
        <v>414</v>
      </c>
      <c r="C1" s="202"/>
      <c r="D1" s="202"/>
      <c r="E1" s="202"/>
      <c r="F1" s="202"/>
      <c r="G1" s="203"/>
    </row>
    <row r="2" spans="1:7" ht="12.75">
      <c r="A2" s="202"/>
      <c r="B2" s="202"/>
      <c r="C2" s="202"/>
      <c r="D2" s="202"/>
      <c r="E2" s="202"/>
      <c r="F2" s="202"/>
      <c r="G2" s="203"/>
    </row>
    <row r="3" spans="1:9" ht="12.75">
      <c r="A3" s="278"/>
      <c r="B3" s="266">
        <v>2004</v>
      </c>
      <c r="C3" s="266">
        <v>2005</v>
      </c>
      <c r="D3" s="266">
        <v>2006</v>
      </c>
      <c r="E3" s="266">
        <v>2007</v>
      </c>
      <c r="F3" s="266">
        <v>2008</v>
      </c>
      <c r="G3" s="446">
        <v>2009</v>
      </c>
      <c r="H3" s="515">
        <v>2010</v>
      </c>
      <c r="I3" s="100"/>
    </row>
    <row r="4" spans="1:9" ht="12.75">
      <c r="A4" s="278" t="s">
        <v>166</v>
      </c>
      <c r="B4" s="414">
        <v>11361</v>
      </c>
      <c r="C4" s="414">
        <v>19821</v>
      </c>
      <c r="D4" s="414">
        <v>20642</v>
      </c>
      <c r="E4" s="414">
        <v>20871</v>
      </c>
      <c r="F4" s="414">
        <v>20114</v>
      </c>
      <c r="G4" s="414">
        <v>19532</v>
      </c>
      <c r="H4" s="267">
        <v>19588</v>
      </c>
      <c r="I4" s="100"/>
    </row>
    <row r="5" spans="1:18" ht="12.75">
      <c r="A5" s="279" t="s">
        <v>348</v>
      </c>
      <c r="B5" s="375">
        <v>6662</v>
      </c>
      <c r="C5" s="375">
        <v>8347</v>
      </c>
      <c r="D5" s="375">
        <v>7078</v>
      </c>
      <c r="E5" s="375">
        <v>6068</v>
      </c>
      <c r="F5" s="375">
        <v>5744</v>
      </c>
      <c r="G5" s="375">
        <v>5488</v>
      </c>
      <c r="H5" s="495">
        <v>5823</v>
      </c>
      <c r="I5" s="499"/>
      <c r="R5" s="37"/>
    </row>
    <row r="6" spans="1:18" ht="12.75">
      <c r="A6" s="516" t="s">
        <v>332</v>
      </c>
      <c r="B6" s="375">
        <v>14</v>
      </c>
      <c r="C6" s="375">
        <v>42</v>
      </c>
      <c r="D6" s="375">
        <v>71</v>
      </c>
      <c r="E6" s="375">
        <v>83</v>
      </c>
      <c r="F6" s="375">
        <v>113</v>
      </c>
      <c r="G6" s="375">
        <v>125</v>
      </c>
      <c r="H6" s="492">
        <v>141</v>
      </c>
      <c r="R6" s="37"/>
    </row>
    <row r="7" spans="1:20" ht="12.75">
      <c r="A7" s="279" t="s">
        <v>21</v>
      </c>
      <c r="B7" s="375">
        <v>1767</v>
      </c>
      <c r="C7" s="375">
        <v>4246</v>
      </c>
      <c r="D7" s="375">
        <v>4755</v>
      </c>
      <c r="E7" s="375">
        <v>4874</v>
      </c>
      <c r="F7" s="375">
        <v>5071</v>
      </c>
      <c r="G7" s="375">
        <v>4999</v>
      </c>
      <c r="H7" s="492">
        <v>4844</v>
      </c>
      <c r="K7" s="12"/>
      <c r="L7" s="12"/>
      <c r="M7" s="12"/>
      <c r="N7" s="12"/>
      <c r="O7" s="12"/>
      <c r="P7" s="12"/>
      <c r="Q7" s="12"/>
      <c r="R7" s="37"/>
      <c r="S7" s="12"/>
      <c r="T7" s="12"/>
    </row>
    <row r="8" spans="1:20" ht="12.75">
      <c r="A8" s="279" t="s">
        <v>443</v>
      </c>
      <c r="B8" s="375">
        <v>2418</v>
      </c>
      <c r="C8" s="375">
        <v>6564</v>
      </c>
      <c r="D8" s="375">
        <v>8000</v>
      </c>
      <c r="E8" s="375">
        <v>8929</v>
      </c>
      <c r="F8" s="375">
        <v>8413</v>
      </c>
      <c r="G8" s="375">
        <v>8036</v>
      </c>
      <c r="H8" s="492">
        <v>7937</v>
      </c>
      <c r="I8" s="100"/>
      <c r="J8" s="553"/>
      <c r="K8" s="37"/>
      <c r="L8" s="37"/>
      <c r="M8" s="37"/>
      <c r="N8" s="37"/>
      <c r="O8" s="37"/>
      <c r="P8" s="37"/>
      <c r="Q8" s="37"/>
      <c r="R8" s="12"/>
      <c r="S8" s="12"/>
      <c r="T8" s="12"/>
    </row>
    <row r="9" spans="1:20" ht="12.75">
      <c r="A9" s="516" t="s">
        <v>444</v>
      </c>
      <c r="B9" s="375">
        <v>500</v>
      </c>
      <c r="C9" s="375">
        <v>622</v>
      </c>
      <c r="D9" s="375">
        <v>738</v>
      </c>
      <c r="E9" s="375">
        <v>917</v>
      </c>
      <c r="F9" s="375">
        <v>773</v>
      </c>
      <c r="G9" s="375">
        <v>884</v>
      </c>
      <c r="H9" s="492">
        <v>843</v>
      </c>
      <c r="I9" s="522"/>
      <c r="J9" s="553"/>
      <c r="K9" s="37"/>
      <c r="L9" s="37"/>
      <c r="M9" s="37"/>
      <c r="N9" s="37"/>
      <c r="O9" s="37"/>
      <c r="P9" s="37"/>
      <c r="Q9" s="37"/>
      <c r="R9" s="12"/>
      <c r="S9" s="12"/>
      <c r="T9" s="12"/>
    </row>
    <row r="10" spans="1:20" ht="12.75">
      <c r="A10" s="516"/>
      <c r="B10" s="375"/>
      <c r="C10" s="375"/>
      <c r="D10" s="375"/>
      <c r="E10" s="375"/>
      <c r="F10" s="375"/>
      <c r="G10" s="375"/>
      <c r="H10" s="492"/>
      <c r="I10" s="522"/>
      <c r="J10" s="554"/>
      <c r="K10" s="358"/>
      <c r="L10" s="358"/>
      <c r="M10" s="358"/>
      <c r="N10" s="358"/>
      <c r="O10" s="358"/>
      <c r="P10" s="519"/>
      <c r="Q10" s="519"/>
      <c r="R10" s="12"/>
      <c r="S10" s="12"/>
      <c r="T10" s="12"/>
    </row>
    <row r="11" spans="1:20" ht="12.75">
      <c r="A11" s="523" t="s">
        <v>347</v>
      </c>
      <c r="B11" s="375"/>
      <c r="C11" s="375">
        <v>1429</v>
      </c>
      <c r="D11" s="375">
        <v>1353</v>
      </c>
      <c r="E11" s="375">
        <v>980</v>
      </c>
      <c r="F11" s="375">
        <v>712</v>
      </c>
      <c r="G11" s="375">
        <v>673</v>
      </c>
      <c r="H11" s="492">
        <v>1093</v>
      </c>
      <c r="I11" s="522"/>
      <c r="J11" s="554"/>
      <c r="K11" s="375"/>
      <c r="L11" s="375"/>
      <c r="M11" s="375"/>
      <c r="N11" s="375"/>
      <c r="O11" s="375"/>
      <c r="P11" s="375"/>
      <c r="Q11" s="375"/>
      <c r="R11" s="12"/>
      <c r="S11" s="12"/>
      <c r="T11" s="12"/>
    </row>
    <row r="12" spans="1:20" ht="12.75">
      <c r="A12" s="516" t="s">
        <v>348</v>
      </c>
      <c r="B12" s="375"/>
      <c r="C12" s="375">
        <v>1421</v>
      </c>
      <c r="D12" s="375">
        <v>1337</v>
      </c>
      <c r="E12" s="375">
        <v>973</v>
      </c>
      <c r="F12" s="375">
        <v>706</v>
      </c>
      <c r="G12" s="375">
        <v>658</v>
      </c>
      <c r="H12" s="492">
        <v>1080</v>
      </c>
      <c r="I12" s="522"/>
      <c r="J12" s="555"/>
      <c r="K12" s="375"/>
      <c r="L12" s="375"/>
      <c r="M12" s="375"/>
      <c r="N12" s="375"/>
      <c r="O12" s="375"/>
      <c r="P12" s="375"/>
      <c r="Q12" s="375"/>
      <c r="R12" s="12"/>
      <c r="S12" s="12"/>
      <c r="T12" s="12"/>
    </row>
    <row r="13" spans="1:20" ht="12.75">
      <c r="A13" s="516" t="s">
        <v>349</v>
      </c>
      <c r="B13" s="375"/>
      <c r="C13" s="375">
        <v>8</v>
      </c>
      <c r="D13" s="358">
        <v>16</v>
      </c>
      <c r="E13" s="358">
        <v>7</v>
      </c>
      <c r="F13" s="358">
        <v>6</v>
      </c>
      <c r="G13" s="358">
        <v>15</v>
      </c>
      <c r="H13" s="524">
        <v>13</v>
      </c>
      <c r="I13" s="522"/>
      <c r="J13" s="555"/>
      <c r="K13" s="375"/>
      <c r="L13" s="375"/>
      <c r="M13" s="375"/>
      <c r="N13" s="375"/>
      <c r="O13" s="375"/>
      <c r="P13" s="375"/>
      <c r="Q13" s="375"/>
      <c r="R13" s="12"/>
      <c r="S13" s="12"/>
      <c r="T13" s="12"/>
    </row>
    <row r="14" spans="1:20" ht="12.75">
      <c r="A14" s="516"/>
      <c r="B14" s="375"/>
      <c r="C14" s="375"/>
      <c r="D14" s="375"/>
      <c r="E14" s="375"/>
      <c r="F14" s="375"/>
      <c r="G14" s="375"/>
      <c r="H14" s="492"/>
      <c r="I14" s="522"/>
      <c r="J14" s="555"/>
      <c r="K14" s="375"/>
      <c r="L14" s="375"/>
      <c r="M14" s="375"/>
      <c r="N14" s="375"/>
      <c r="O14" s="375"/>
      <c r="P14" s="375"/>
      <c r="Q14" s="375"/>
      <c r="R14" s="12"/>
      <c r="S14" s="12"/>
      <c r="T14" s="12"/>
    </row>
    <row r="15" spans="1:20" ht="12.75">
      <c r="A15" s="523" t="s">
        <v>413</v>
      </c>
      <c r="B15" s="375"/>
      <c r="C15" s="375">
        <v>2301</v>
      </c>
      <c r="D15" s="375">
        <v>2460</v>
      </c>
      <c r="E15" s="375">
        <v>2133</v>
      </c>
      <c r="F15" s="375">
        <v>2031</v>
      </c>
      <c r="G15" s="375">
        <v>2039</v>
      </c>
      <c r="H15" s="492">
        <v>918</v>
      </c>
      <c r="I15" s="556"/>
      <c r="J15" s="426"/>
      <c r="K15" s="375"/>
      <c r="L15" s="375"/>
      <c r="M15" s="375"/>
      <c r="N15" s="375"/>
      <c r="O15" s="375"/>
      <c r="P15" s="375"/>
      <c r="Q15" s="375"/>
      <c r="R15" s="12"/>
      <c r="S15" s="12"/>
      <c r="T15" s="12"/>
    </row>
    <row r="16" spans="1:20" ht="12.75">
      <c r="A16" s="516" t="s">
        <v>348</v>
      </c>
      <c r="B16" s="375"/>
      <c r="C16" s="375">
        <v>2277</v>
      </c>
      <c r="D16" s="375">
        <v>2446</v>
      </c>
      <c r="E16" s="375">
        <v>2113</v>
      </c>
      <c r="F16" s="375">
        <v>2027</v>
      </c>
      <c r="G16" s="375">
        <v>2017</v>
      </c>
      <c r="H16" s="492">
        <v>904</v>
      </c>
      <c r="I16" s="556"/>
      <c r="J16" s="426"/>
      <c r="K16" s="375"/>
      <c r="L16" s="375"/>
      <c r="M16" s="375"/>
      <c r="N16" s="375"/>
      <c r="O16" s="375"/>
      <c r="P16" s="375"/>
      <c r="Q16" s="375"/>
      <c r="R16" s="12"/>
      <c r="S16" s="12"/>
      <c r="T16" s="12"/>
    </row>
    <row r="17" spans="1:20" ht="12.75">
      <c r="A17" s="516" t="s">
        <v>349</v>
      </c>
      <c r="B17" s="525"/>
      <c r="C17" s="277">
        <v>24</v>
      </c>
      <c r="D17" s="277">
        <v>14</v>
      </c>
      <c r="E17" s="277">
        <v>20</v>
      </c>
      <c r="F17" s="277">
        <v>4</v>
      </c>
      <c r="G17" s="277">
        <v>22</v>
      </c>
      <c r="H17" s="497">
        <v>14</v>
      </c>
      <c r="I17" s="556"/>
      <c r="J17" s="37"/>
      <c r="K17" s="37"/>
      <c r="L17" s="37"/>
      <c r="M17" s="37"/>
      <c r="N17" s="37"/>
      <c r="O17" s="37"/>
      <c r="P17" s="37"/>
      <c r="Q17" s="37"/>
      <c r="R17" s="12"/>
      <c r="S17" s="12"/>
      <c r="T17" s="12"/>
    </row>
    <row r="18" spans="1:20" ht="12.75">
      <c r="A18" s="426"/>
      <c r="B18" s="375"/>
      <c r="C18" s="375"/>
      <c r="D18" s="375"/>
      <c r="E18" s="375"/>
      <c r="F18" s="375"/>
      <c r="G18" s="375"/>
      <c r="H18" s="375"/>
      <c r="I18" s="526"/>
      <c r="J18" s="12"/>
      <c r="K18" s="12"/>
      <c r="L18" s="12"/>
      <c r="M18" s="12"/>
      <c r="N18" s="12"/>
      <c r="O18" s="12"/>
      <c r="P18" s="12"/>
      <c r="Q18" s="12"/>
      <c r="R18" s="12"/>
      <c r="S18" s="12"/>
      <c r="T18" s="12"/>
    </row>
    <row r="19" spans="1:26" ht="12.75">
      <c r="A19" s="204" t="s">
        <v>0</v>
      </c>
      <c r="B19" s="205" t="s">
        <v>459</v>
      </c>
      <c r="C19" s="205"/>
      <c r="D19" s="205"/>
      <c r="E19" s="205"/>
      <c r="F19" s="205"/>
      <c r="G19" s="205"/>
      <c r="H19" s="82"/>
      <c r="I19" s="82"/>
      <c r="J19" s="37"/>
      <c r="K19" s="518"/>
      <c r="L19" s="375"/>
      <c r="M19" s="375"/>
      <c r="N19" s="375"/>
      <c r="O19" s="375"/>
      <c r="P19" s="375"/>
      <c r="Q19" s="519"/>
      <c r="R19" s="519"/>
      <c r="S19" s="517"/>
      <c r="T19" s="37"/>
      <c r="U19" s="37"/>
      <c r="V19" s="37"/>
      <c r="W19" s="37"/>
      <c r="X19" s="37"/>
      <c r="Y19" s="37"/>
      <c r="Z19" s="37"/>
    </row>
    <row r="20" spans="1:26" ht="12.75">
      <c r="A20" s="204" t="s">
        <v>91</v>
      </c>
      <c r="B20" s="205" t="s">
        <v>426</v>
      </c>
      <c r="C20" s="205"/>
      <c r="D20" s="205"/>
      <c r="E20" s="205"/>
      <c r="F20" s="205"/>
      <c r="G20" s="205"/>
      <c r="H20" s="82"/>
      <c r="I20" s="82"/>
      <c r="J20" s="37"/>
      <c r="K20" s="518"/>
      <c r="L20" s="12"/>
      <c r="M20" s="12"/>
      <c r="N20" s="12"/>
      <c r="O20" s="12"/>
      <c r="P20" s="12"/>
      <c r="Q20" s="375"/>
      <c r="R20" s="375"/>
      <c r="S20" s="517"/>
      <c r="T20" s="37"/>
      <c r="U20" s="37"/>
      <c r="V20" s="37"/>
      <c r="W20" s="37"/>
      <c r="X20" s="37"/>
      <c r="Y20" s="37"/>
      <c r="Z20" s="37"/>
    </row>
    <row r="21" spans="1:26" ht="12.75">
      <c r="A21" s="343" t="s">
        <v>1</v>
      </c>
      <c r="B21" s="204"/>
      <c r="C21" s="204"/>
      <c r="D21" s="204"/>
      <c r="E21" s="204"/>
      <c r="F21" s="204"/>
      <c r="G21" s="204"/>
      <c r="H21" s="13"/>
      <c r="I21" s="13"/>
      <c r="J21" s="37"/>
      <c r="K21" s="426"/>
      <c r="L21" s="375"/>
      <c r="M21" s="375"/>
      <c r="N21" s="375"/>
      <c r="O21" s="375"/>
      <c r="P21" s="375"/>
      <c r="Q21" s="375"/>
      <c r="R21" s="375"/>
      <c r="S21" s="517"/>
      <c r="T21" s="37"/>
      <c r="U21" s="37"/>
      <c r="V21" s="37"/>
      <c r="W21" s="37"/>
      <c r="X21" s="37"/>
      <c r="Y21" s="37"/>
      <c r="Z21" s="37"/>
    </row>
    <row r="22" spans="10:26" ht="12.75">
      <c r="J22" s="37"/>
      <c r="K22" s="426"/>
      <c r="L22" s="375"/>
      <c r="M22" s="375"/>
      <c r="N22" s="375"/>
      <c r="O22" s="375"/>
      <c r="P22" s="375"/>
      <c r="Q22" s="375"/>
      <c r="R22" s="375"/>
      <c r="S22" s="37"/>
      <c r="T22" s="37"/>
      <c r="U22" s="37"/>
      <c r="V22" s="37"/>
      <c r="W22" s="37"/>
      <c r="X22" s="37"/>
      <c r="Y22" s="37"/>
      <c r="Z22" s="37"/>
    </row>
    <row r="23" spans="2:26" ht="12.75">
      <c r="B23" s="37"/>
      <c r="C23" s="37"/>
      <c r="D23" s="37"/>
      <c r="E23" s="37"/>
      <c r="F23" s="37"/>
      <c r="G23" s="37"/>
      <c r="H23" s="37"/>
      <c r="I23" s="37"/>
      <c r="J23" s="37"/>
      <c r="K23" s="426"/>
      <c r="L23" s="375"/>
      <c r="M23" s="375"/>
      <c r="N23" s="375"/>
      <c r="O23" s="375"/>
      <c r="P23" s="375"/>
      <c r="Q23" s="375"/>
      <c r="R23" s="375"/>
      <c r="S23" s="37"/>
      <c r="T23" s="37"/>
      <c r="U23" s="37"/>
      <c r="V23" s="37"/>
      <c r="W23" s="37"/>
      <c r="X23" s="37"/>
      <c r="Y23" s="37"/>
      <c r="Z23" s="37"/>
    </row>
    <row r="24" spans="2:26" ht="12.75">
      <c r="B24" s="37"/>
      <c r="C24" s="584"/>
      <c r="D24" s="584"/>
      <c r="E24" s="584"/>
      <c r="F24" s="584"/>
      <c r="G24" s="584"/>
      <c r="H24" s="584"/>
      <c r="I24" s="37"/>
      <c r="J24" s="37"/>
      <c r="K24" s="426"/>
      <c r="L24" s="375"/>
      <c r="M24" s="375"/>
      <c r="N24" s="375"/>
      <c r="O24" s="375"/>
      <c r="P24" s="375"/>
      <c r="Q24" s="375"/>
      <c r="R24" s="375"/>
      <c r="S24" s="517"/>
      <c r="T24" s="37"/>
      <c r="U24" s="37"/>
      <c r="V24" s="37"/>
      <c r="W24" s="37"/>
      <c r="X24" s="37"/>
      <c r="Y24" s="37"/>
      <c r="Z24" s="37"/>
    </row>
    <row r="25" spans="2:26" ht="12.75">
      <c r="B25" s="37"/>
      <c r="C25" s="585"/>
      <c r="D25" s="585"/>
      <c r="E25" s="585"/>
      <c r="F25" s="585"/>
      <c r="G25" s="375"/>
      <c r="H25" s="375"/>
      <c r="I25" s="37"/>
      <c r="J25" s="37"/>
      <c r="K25" s="426"/>
      <c r="L25" s="375"/>
      <c r="M25" s="375"/>
      <c r="N25" s="375"/>
      <c r="O25" s="375"/>
      <c r="P25" s="375"/>
      <c r="Q25" s="375"/>
      <c r="R25" s="375"/>
      <c r="S25" s="517"/>
      <c r="T25" s="37"/>
      <c r="U25" s="37"/>
      <c r="V25" s="37"/>
      <c r="W25" s="37"/>
      <c r="X25" s="37"/>
      <c r="Y25" s="37"/>
      <c r="Z25" s="37"/>
    </row>
    <row r="26" spans="2:26" ht="12.75">
      <c r="B26" s="37"/>
      <c r="C26" s="375"/>
      <c r="D26" s="375"/>
      <c r="E26" s="375"/>
      <c r="F26" s="375"/>
      <c r="G26" s="375"/>
      <c r="H26" s="375"/>
      <c r="I26" s="37"/>
      <c r="J26" s="37"/>
      <c r="K26" s="426"/>
      <c r="L26" s="375"/>
      <c r="M26" s="375"/>
      <c r="N26" s="375"/>
      <c r="O26" s="375"/>
      <c r="P26" s="375"/>
      <c r="Q26" s="375"/>
      <c r="R26" s="37"/>
      <c r="S26" s="517"/>
      <c r="T26" s="37"/>
      <c r="U26" s="37"/>
      <c r="V26" s="37"/>
      <c r="W26" s="37"/>
      <c r="X26" s="37"/>
      <c r="Y26" s="37"/>
      <c r="Z26" s="37"/>
    </row>
    <row r="27" spans="2:26" ht="12.75">
      <c r="B27" s="37"/>
      <c r="C27" s="585"/>
      <c r="D27" s="585"/>
      <c r="E27" s="585"/>
      <c r="F27" s="585"/>
      <c r="G27" s="375"/>
      <c r="H27" s="375"/>
      <c r="I27" s="37"/>
      <c r="J27" s="37"/>
      <c r="K27" s="224"/>
      <c r="L27" s="224"/>
      <c r="M27" s="224"/>
      <c r="N27" s="224"/>
      <c r="O27" s="224"/>
      <c r="P27" s="224"/>
      <c r="Q27" s="224"/>
      <c r="R27" s="38"/>
      <c r="S27" s="38"/>
      <c r="T27" s="37"/>
      <c r="U27" s="37"/>
      <c r="V27" s="37"/>
      <c r="W27" s="37"/>
      <c r="X27" s="37"/>
      <c r="Y27" s="37"/>
      <c r="Z27" s="37"/>
    </row>
    <row r="28" spans="2:26" ht="12.75">
      <c r="B28" s="37"/>
      <c r="C28" s="585"/>
      <c r="D28" s="585"/>
      <c r="E28" s="585"/>
      <c r="F28" s="585"/>
      <c r="G28" s="375"/>
      <c r="H28" s="375"/>
      <c r="I28" s="37"/>
      <c r="J28" s="37"/>
      <c r="K28" s="224"/>
      <c r="L28" s="224"/>
      <c r="M28" s="224"/>
      <c r="N28" s="224"/>
      <c r="O28" s="224"/>
      <c r="P28" s="224"/>
      <c r="Q28" s="224"/>
      <c r="R28" s="38"/>
      <c r="S28" s="38"/>
      <c r="T28" s="37"/>
      <c r="U28" s="37"/>
      <c r="V28" s="37"/>
      <c r="W28" s="37"/>
      <c r="X28" s="37"/>
      <c r="Y28" s="37"/>
      <c r="Z28" s="37"/>
    </row>
    <row r="29" spans="2:26" ht="12.75">
      <c r="B29" s="37"/>
      <c r="C29" s="585"/>
      <c r="D29" s="585"/>
      <c r="E29" s="585"/>
      <c r="F29" s="585"/>
      <c r="G29" s="375"/>
      <c r="H29" s="375"/>
      <c r="I29" s="37"/>
      <c r="J29" s="37"/>
      <c r="K29" s="224"/>
      <c r="L29" s="224"/>
      <c r="M29" s="224"/>
      <c r="N29" s="224"/>
      <c r="O29" s="224"/>
      <c r="P29" s="224"/>
      <c r="Q29" s="224"/>
      <c r="R29" s="38"/>
      <c r="S29" s="38"/>
      <c r="T29" s="37"/>
      <c r="U29" s="37"/>
      <c r="V29" s="37"/>
      <c r="W29" s="37"/>
      <c r="X29" s="37"/>
      <c r="Y29" s="37"/>
      <c r="Z29" s="37"/>
    </row>
    <row r="30" spans="2:26" ht="12.75">
      <c r="B30" s="37"/>
      <c r="C30" s="585"/>
      <c r="D30" s="585"/>
      <c r="E30" s="585"/>
      <c r="F30" s="585"/>
      <c r="G30" s="585"/>
      <c r="H30" s="585"/>
      <c r="I30" s="37"/>
      <c r="J30" s="37"/>
      <c r="K30" s="344"/>
      <c r="L30" s="224"/>
      <c r="M30" s="224"/>
      <c r="N30" s="224"/>
      <c r="O30" s="224"/>
      <c r="P30" s="224"/>
      <c r="Q30" s="224"/>
      <c r="R30" s="38"/>
      <c r="S30" s="38"/>
      <c r="T30" s="37"/>
      <c r="U30" s="37"/>
      <c r="V30" s="37"/>
      <c r="W30" s="37"/>
      <c r="X30" s="37"/>
      <c r="Y30" s="37"/>
      <c r="Z30" s="37"/>
    </row>
    <row r="31" spans="2:26" ht="12.75">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2:26" ht="12.75">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2:26" ht="12.75">
      <c r="B33" s="37"/>
      <c r="C33" s="358"/>
      <c r="D33" s="358"/>
      <c r="E33" s="358"/>
      <c r="F33" s="358"/>
      <c r="G33" s="519"/>
      <c r="H33" s="519"/>
      <c r="I33" s="37"/>
      <c r="J33" s="37"/>
      <c r="K33" s="37"/>
      <c r="L33" s="37"/>
      <c r="M33" s="37"/>
      <c r="N33" s="37"/>
      <c r="O33" s="37"/>
      <c r="P33" s="37"/>
      <c r="Q33" s="37"/>
      <c r="R33" s="37"/>
      <c r="S33" s="37"/>
      <c r="T33" s="37"/>
      <c r="U33" s="37"/>
      <c r="V33" s="37"/>
      <c r="W33" s="37"/>
      <c r="X33" s="37"/>
      <c r="Y33" s="37"/>
      <c r="Z33" s="37"/>
    </row>
    <row r="34" spans="2:10" ht="12.75">
      <c r="B34" s="37"/>
      <c r="C34" s="375"/>
      <c r="D34" s="375"/>
      <c r="E34" s="375"/>
      <c r="F34" s="375"/>
      <c r="G34" s="375"/>
      <c r="H34" s="375"/>
      <c r="I34" s="37"/>
      <c r="J34" s="37"/>
    </row>
    <row r="35" spans="2:10" ht="12.75">
      <c r="B35" s="37"/>
      <c r="C35" s="375"/>
      <c r="D35" s="375"/>
      <c r="E35" s="375"/>
      <c r="F35" s="375"/>
      <c r="G35" s="375"/>
      <c r="H35" s="375"/>
      <c r="I35" s="37"/>
      <c r="J35" s="37"/>
    </row>
    <row r="36" spans="2:10" ht="12.75">
      <c r="B36" s="37"/>
      <c r="C36" s="375"/>
      <c r="D36" s="375"/>
      <c r="E36" s="375"/>
      <c r="F36" s="375"/>
      <c r="G36" s="375"/>
      <c r="H36" s="375"/>
      <c r="I36" s="37"/>
      <c r="J36" s="37"/>
    </row>
    <row r="37" spans="2:10" ht="12.75">
      <c r="B37" s="37"/>
      <c r="C37" s="375"/>
      <c r="D37" s="375"/>
      <c r="E37" s="375"/>
      <c r="F37" s="375"/>
      <c r="G37" s="375"/>
      <c r="H37" s="375"/>
      <c r="I37" s="37"/>
      <c r="J37" s="37"/>
    </row>
    <row r="38" spans="2:10" ht="12.75">
      <c r="B38" s="37"/>
      <c r="C38" s="375"/>
      <c r="D38" s="375"/>
      <c r="E38" s="375"/>
      <c r="F38" s="375"/>
      <c r="G38" s="375"/>
      <c r="H38" s="375"/>
      <c r="I38" s="37"/>
      <c r="J38" s="37"/>
    </row>
    <row r="39" spans="2:10" ht="12.75">
      <c r="B39" s="37"/>
      <c r="C39" s="375"/>
      <c r="D39" s="375"/>
      <c r="E39" s="375"/>
      <c r="F39" s="375"/>
      <c r="G39" s="375"/>
      <c r="H39" s="375"/>
      <c r="I39" s="37"/>
      <c r="J39" s="37"/>
    </row>
    <row r="40" spans="2:10" ht="12.75">
      <c r="B40" s="37"/>
      <c r="C40" s="375"/>
      <c r="D40" s="375"/>
      <c r="E40" s="375"/>
      <c r="F40" s="37"/>
      <c r="G40" s="37"/>
      <c r="H40" s="37"/>
      <c r="I40" s="37"/>
      <c r="J40" s="37"/>
    </row>
    <row r="41" spans="2:10" ht="12.75">
      <c r="B41" s="37"/>
      <c r="C41" s="37"/>
      <c r="D41" s="37"/>
      <c r="E41" s="37"/>
      <c r="F41" s="37"/>
      <c r="G41" s="37"/>
      <c r="H41" s="37"/>
      <c r="I41" s="37"/>
      <c r="J41" s="37"/>
    </row>
    <row r="42" spans="2:10" ht="12.75">
      <c r="B42" s="37"/>
      <c r="C42" s="37"/>
      <c r="D42" s="37"/>
      <c r="E42" s="37"/>
      <c r="F42" s="37"/>
      <c r="G42" s="37"/>
      <c r="H42" s="37"/>
      <c r="I42" s="37"/>
      <c r="J42" s="37"/>
    </row>
    <row r="43" spans="2:10" ht="12.75">
      <c r="B43" s="37"/>
      <c r="C43" s="37"/>
      <c r="D43" s="37"/>
      <c r="E43" s="37"/>
      <c r="F43" s="37"/>
      <c r="G43" s="37"/>
      <c r="H43" s="37"/>
      <c r="I43" s="37"/>
      <c r="J43" s="37"/>
    </row>
    <row r="44" spans="2:10" ht="12.75">
      <c r="B44" s="37"/>
      <c r="C44" s="37"/>
      <c r="D44" s="37"/>
      <c r="E44" s="37"/>
      <c r="F44" s="37"/>
      <c r="G44" s="37"/>
      <c r="H44" s="37"/>
      <c r="I44" s="37"/>
      <c r="J44" s="37"/>
    </row>
  </sheetData>
  <printOptions/>
  <pageMargins left="0.75" right="0.75" top="1" bottom="1" header="0.5" footer="0.5"/>
  <pageSetup fitToHeight="1" fitToWidth="1" horizontalDpi="600" verticalDpi="600" orientation="landscape" paperSize="9" scale="64" r:id="rId1"/>
</worksheet>
</file>

<file path=xl/worksheets/sheet20.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K50" sqref="K50"/>
    </sheetView>
  </sheetViews>
  <sheetFormatPr defaultColWidth="9.140625" defaultRowHeight="12.75"/>
  <cols>
    <col min="1" max="1" width="13.8515625" style="14" customWidth="1"/>
    <col min="2" max="4" width="24.28125" style="14" customWidth="1"/>
    <col min="5" max="5" width="10.00390625" style="14" customWidth="1"/>
    <col min="6" max="6" width="10.8515625" style="14" customWidth="1"/>
    <col min="7" max="16384" width="9.140625" style="14" customWidth="1"/>
  </cols>
  <sheetData>
    <row r="1" spans="1:5" s="29" customFormat="1" ht="14.25">
      <c r="A1" s="154" t="s">
        <v>220</v>
      </c>
      <c r="B1" s="154" t="s">
        <v>159</v>
      </c>
      <c r="C1" s="155"/>
      <c r="D1" s="155"/>
      <c r="E1" s="155"/>
    </row>
    <row r="2" spans="1:5" s="29" customFormat="1" ht="14.25">
      <c r="A2" s="156"/>
      <c r="B2" s="156"/>
      <c r="C2" s="156"/>
      <c r="D2" s="156"/>
      <c r="E2" s="155"/>
    </row>
    <row r="3" spans="1:5" s="76" customFormat="1" ht="12.75">
      <c r="A3" s="160"/>
      <c r="B3" s="166" t="s">
        <v>262</v>
      </c>
      <c r="C3" s="163" t="s">
        <v>94</v>
      </c>
      <c r="D3" s="171" t="s">
        <v>298</v>
      </c>
      <c r="E3" s="157"/>
    </row>
    <row r="4" spans="1:5" ht="12.75">
      <c r="A4" s="158">
        <v>1983</v>
      </c>
      <c r="B4" s="167" t="s">
        <v>127</v>
      </c>
      <c r="C4" s="168">
        <v>298</v>
      </c>
      <c r="D4" s="172">
        <v>6</v>
      </c>
      <c r="E4" s="159"/>
    </row>
    <row r="5" spans="1:5" ht="12.75">
      <c r="A5" s="158">
        <v>1984</v>
      </c>
      <c r="B5" s="167" t="s">
        <v>127</v>
      </c>
      <c r="C5" s="168">
        <v>746</v>
      </c>
      <c r="D5" s="172">
        <v>34</v>
      </c>
      <c r="E5" s="159"/>
    </row>
    <row r="6" spans="1:5" ht="12.75">
      <c r="A6" s="158">
        <v>1985</v>
      </c>
      <c r="B6" s="167" t="s">
        <v>127</v>
      </c>
      <c r="C6" s="168">
        <v>839</v>
      </c>
      <c r="D6" s="172">
        <v>33</v>
      </c>
      <c r="E6" s="159"/>
    </row>
    <row r="7" spans="1:5" ht="12.75">
      <c r="A7" s="158">
        <v>1986</v>
      </c>
      <c r="B7" s="167" t="s">
        <v>127</v>
      </c>
      <c r="C7" s="164">
        <v>1321</v>
      </c>
      <c r="D7" s="172">
        <v>77</v>
      </c>
      <c r="E7" s="159"/>
    </row>
    <row r="8" spans="1:5" ht="12.75">
      <c r="A8" s="158">
        <v>1987</v>
      </c>
      <c r="B8" s="167" t="s">
        <v>127</v>
      </c>
      <c r="C8" s="164">
        <v>1648</v>
      </c>
      <c r="D8" s="172">
        <v>242</v>
      </c>
      <c r="E8" s="159"/>
    </row>
    <row r="9" spans="1:5" ht="12.75">
      <c r="A9" s="158">
        <v>1988</v>
      </c>
      <c r="B9" s="167" t="s">
        <v>127</v>
      </c>
      <c r="C9" s="164">
        <v>1687</v>
      </c>
      <c r="D9" s="172">
        <v>590</v>
      </c>
      <c r="E9" s="159"/>
    </row>
    <row r="10" spans="1:5" ht="12.75">
      <c r="A10" s="158">
        <v>1989</v>
      </c>
      <c r="B10" s="167" t="s">
        <v>127</v>
      </c>
      <c r="C10" s="164">
        <v>1799</v>
      </c>
      <c r="D10" s="172">
        <v>655</v>
      </c>
      <c r="E10" s="159"/>
    </row>
    <row r="11" spans="1:5" ht="12.75">
      <c r="A11" s="158">
        <v>1990</v>
      </c>
      <c r="B11" s="167" t="s">
        <v>127</v>
      </c>
      <c r="C11" s="164">
        <v>2062</v>
      </c>
      <c r="D11" s="172">
        <v>918</v>
      </c>
      <c r="E11" s="159"/>
    </row>
    <row r="12" spans="1:5" ht="12.75">
      <c r="A12" s="158">
        <v>1991</v>
      </c>
      <c r="B12" s="167" t="s">
        <v>127</v>
      </c>
      <c r="C12" s="164">
        <v>1923</v>
      </c>
      <c r="D12" s="172">
        <v>932</v>
      </c>
      <c r="E12" s="159"/>
    </row>
    <row r="13" spans="1:5" ht="12.75">
      <c r="A13" s="158">
        <v>1992</v>
      </c>
      <c r="B13" s="167" t="s">
        <v>127</v>
      </c>
      <c r="C13" s="164">
        <v>1884</v>
      </c>
      <c r="D13" s="173">
        <v>1205</v>
      </c>
      <c r="E13" s="159"/>
    </row>
    <row r="14" spans="1:5" ht="12.75">
      <c r="A14" s="158">
        <v>1993</v>
      </c>
      <c r="B14" s="167" t="s">
        <v>127</v>
      </c>
      <c r="C14" s="164">
        <v>2306</v>
      </c>
      <c r="D14" s="173">
        <v>1701</v>
      </c>
      <c r="E14" s="159"/>
    </row>
    <row r="15" spans="1:5" ht="12.75">
      <c r="A15" s="158">
        <v>1994</v>
      </c>
      <c r="B15" s="167" t="s">
        <v>127</v>
      </c>
      <c r="C15" s="164">
        <v>2822</v>
      </c>
      <c r="D15" s="173">
        <v>1157</v>
      </c>
      <c r="E15" s="159"/>
    </row>
    <row r="16" spans="1:5" ht="12.75">
      <c r="A16" s="158">
        <v>1995</v>
      </c>
      <c r="B16" s="167" t="s">
        <v>127</v>
      </c>
      <c r="C16" s="164">
        <v>2767</v>
      </c>
      <c r="D16" s="173">
        <v>1754</v>
      </c>
      <c r="E16" s="159"/>
    </row>
    <row r="17" spans="1:5" ht="12.75">
      <c r="A17" s="158" t="s">
        <v>95</v>
      </c>
      <c r="B17" s="169">
        <v>6452</v>
      </c>
      <c r="C17" s="168" t="s">
        <v>127</v>
      </c>
      <c r="D17" s="172" t="s">
        <v>127</v>
      </c>
      <c r="E17" s="159"/>
    </row>
    <row r="18" spans="1:5" ht="12.75">
      <c r="A18" s="158">
        <v>1997</v>
      </c>
      <c r="B18" s="169">
        <v>7925</v>
      </c>
      <c r="C18" s="168" t="s">
        <v>127</v>
      </c>
      <c r="D18" s="172" t="s">
        <v>127</v>
      </c>
      <c r="E18" s="159"/>
    </row>
    <row r="19" spans="1:5" ht="12.75">
      <c r="A19" s="158">
        <v>1998</v>
      </c>
      <c r="B19" s="169">
        <v>9808</v>
      </c>
      <c r="C19" s="164">
        <v>7160</v>
      </c>
      <c r="D19" s="173">
        <v>2648</v>
      </c>
      <c r="E19" s="159"/>
    </row>
    <row r="20" spans="1:5" ht="12.75">
      <c r="A20" s="158">
        <v>1999</v>
      </c>
      <c r="B20" s="169">
        <v>11004</v>
      </c>
      <c r="C20" s="164">
        <v>7923</v>
      </c>
      <c r="D20" s="173">
        <v>3081</v>
      </c>
      <c r="E20" s="159"/>
    </row>
    <row r="21" spans="1:5" ht="12.75">
      <c r="A21" s="158">
        <v>2000</v>
      </c>
      <c r="B21" s="169">
        <v>11764</v>
      </c>
      <c r="C21" s="164">
        <v>8235</v>
      </c>
      <c r="D21" s="173">
        <v>3529</v>
      </c>
      <c r="E21" s="159"/>
    </row>
    <row r="22" spans="1:5" ht="12.75">
      <c r="A22" s="158">
        <v>2001</v>
      </c>
      <c r="B22" s="169">
        <v>13388</v>
      </c>
      <c r="C22" s="164">
        <v>9238</v>
      </c>
      <c r="D22" s="173">
        <v>4150</v>
      </c>
      <c r="E22" s="159"/>
    </row>
    <row r="23" spans="1:5" ht="12.75">
      <c r="A23" s="158">
        <v>2002</v>
      </c>
      <c r="B23" s="169">
        <v>15408</v>
      </c>
      <c r="C23" s="164">
        <v>10047</v>
      </c>
      <c r="D23" s="173">
        <v>5361</v>
      </c>
      <c r="E23" s="159"/>
    </row>
    <row r="24" spans="1:5" ht="12.75">
      <c r="A24" s="160">
        <v>2003</v>
      </c>
      <c r="B24" s="169">
        <v>17254</v>
      </c>
      <c r="C24" s="164">
        <v>12283</v>
      </c>
      <c r="D24" s="173">
        <v>4971</v>
      </c>
      <c r="E24" s="159"/>
    </row>
    <row r="25" spans="1:5" ht="12.75">
      <c r="A25" s="160">
        <v>2004</v>
      </c>
      <c r="B25" s="169">
        <v>19062</v>
      </c>
      <c r="C25" s="164">
        <v>14699</v>
      </c>
      <c r="D25" s="173">
        <v>4363</v>
      </c>
      <c r="E25" s="159"/>
    </row>
    <row r="26" spans="1:5" ht="12.75">
      <c r="A26" s="160">
        <v>2005</v>
      </c>
      <c r="B26" s="169">
        <v>20059</v>
      </c>
      <c r="C26" s="164">
        <v>15821</v>
      </c>
      <c r="D26" s="173">
        <v>4238</v>
      </c>
      <c r="E26" s="159"/>
    </row>
    <row r="27" spans="1:5" ht="12.75">
      <c r="A27" s="160" t="s">
        <v>135</v>
      </c>
      <c r="B27" s="169">
        <v>21847</v>
      </c>
      <c r="C27" s="164">
        <v>17146</v>
      </c>
      <c r="D27" s="173">
        <v>4701</v>
      </c>
      <c r="E27" s="159"/>
    </row>
    <row r="28" spans="1:5" ht="12.75">
      <c r="A28" s="160">
        <v>2007</v>
      </c>
      <c r="B28" s="169">
        <v>23583</v>
      </c>
      <c r="C28" s="164">
        <v>19064</v>
      </c>
      <c r="D28" s="173">
        <v>4519</v>
      </c>
      <c r="E28" s="159"/>
    </row>
    <row r="29" spans="1:5" ht="12.75">
      <c r="A29" s="160">
        <v>2008</v>
      </c>
      <c r="B29" s="169">
        <v>22992</v>
      </c>
      <c r="C29" s="164">
        <v>19049</v>
      </c>
      <c r="D29" s="173">
        <f>1049+2894</f>
        <v>3943</v>
      </c>
      <c r="E29" s="159"/>
    </row>
    <row r="30" spans="1:5" ht="12.75">
      <c r="A30" s="287">
        <v>2009</v>
      </c>
      <c r="B30" s="169">
        <v>21753</v>
      </c>
      <c r="C30" s="164">
        <v>18621</v>
      </c>
      <c r="D30" s="173">
        <v>3132</v>
      </c>
      <c r="E30" s="159"/>
    </row>
    <row r="31" spans="1:5" ht="12.75">
      <c r="A31" s="287">
        <v>2010</v>
      </c>
      <c r="B31" s="284">
        <v>18746</v>
      </c>
      <c r="C31" s="469">
        <v>16721</v>
      </c>
      <c r="D31" s="174">
        <v>2025</v>
      </c>
      <c r="E31" s="159"/>
    </row>
    <row r="32" spans="1:5" ht="12.75">
      <c r="A32" s="159"/>
      <c r="B32" s="159"/>
      <c r="C32" s="159"/>
      <c r="D32" s="159"/>
      <c r="E32" s="159"/>
    </row>
    <row r="33" spans="1:5" ht="12.75">
      <c r="A33" s="161" t="s">
        <v>3</v>
      </c>
      <c r="B33" s="162" t="s">
        <v>96</v>
      </c>
      <c r="C33" s="162"/>
      <c r="D33" s="162"/>
      <c r="E33" s="162"/>
    </row>
    <row r="34" spans="1:5" ht="12.75">
      <c r="A34" s="161" t="s">
        <v>91</v>
      </c>
      <c r="B34" s="162" t="s">
        <v>97</v>
      </c>
      <c r="C34" s="162"/>
      <c r="D34" s="162"/>
      <c r="E34" s="162"/>
    </row>
    <row r="35" spans="1:5" ht="12.75">
      <c r="A35" s="216" t="s">
        <v>98</v>
      </c>
      <c r="B35" s="162"/>
      <c r="C35" s="162"/>
      <c r="D35" s="162"/>
      <c r="E35" s="162"/>
    </row>
    <row r="38" ht="12.75">
      <c r="A38" s="62"/>
    </row>
    <row r="39" ht="12.75">
      <c r="A39" s="62"/>
    </row>
    <row r="40" ht="12.75">
      <c r="A40" s="62"/>
    </row>
  </sheetData>
  <printOptions/>
  <pageMargins left="0.75" right="0.75" top="1" bottom="1" header="0.5" footer="0.5"/>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N40"/>
  <sheetViews>
    <sheetView workbookViewId="0" topLeftCell="A1">
      <selection activeCell="R18" sqref="R18"/>
    </sheetView>
  </sheetViews>
  <sheetFormatPr defaultColWidth="9.140625" defaultRowHeight="12.75"/>
  <cols>
    <col min="1" max="1" width="50.140625" style="17" customWidth="1"/>
    <col min="2" max="14" width="7.7109375" style="17" customWidth="1"/>
    <col min="15" max="16384" width="9.140625" style="17" customWidth="1"/>
  </cols>
  <sheetData>
    <row r="1" spans="1:7" s="30" customFormat="1" ht="14.25">
      <c r="A1" s="19" t="s">
        <v>366</v>
      </c>
      <c r="B1" s="19" t="s">
        <v>131</v>
      </c>
      <c r="G1" s="17"/>
    </row>
    <row r="2" spans="1:10" ht="12">
      <c r="A2" s="19"/>
      <c r="B2" s="19"/>
      <c r="C2" s="19"/>
      <c r="D2" s="19"/>
      <c r="E2" s="19"/>
      <c r="F2" s="19"/>
      <c r="G2" s="19"/>
      <c r="H2" s="19"/>
      <c r="I2" s="19"/>
      <c r="J2" s="19"/>
    </row>
    <row r="3" spans="1:14" ht="12.75" customHeight="1">
      <c r="A3" s="69"/>
      <c r="B3" s="152">
        <v>1998</v>
      </c>
      <c r="C3" s="77">
        <v>1999</v>
      </c>
      <c r="D3" s="77">
        <v>2000</v>
      </c>
      <c r="E3" s="77">
        <v>2001</v>
      </c>
      <c r="F3" s="77">
        <v>2002</v>
      </c>
      <c r="G3" s="77">
        <v>2003</v>
      </c>
      <c r="H3" s="77">
        <v>2004</v>
      </c>
      <c r="I3" s="77">
        <v>2005</v>
      </c>
      <c r="J3" s="77" t="s">
        <v>99</v>
      </c>
      <c r="K3" s="77" t="s">
        <v>100</v>
      </c>
      <c r="L3" s="77">
        <v>2008</v>
      </c>
      <c r="M3" s="40">
        <v>2009</v>
      </c>
      <c r="N3" s="127">
        <v>2010</v>
      </c>
    </row>
    <row r="4" spans="1:14" ht="12.75" customHeight="1">
      <c r="A4" s="347" t="s">
        <v>132</v>
      </c>
      <c r="B4" s="153">
        <v>10846</v>
      </c>
      <c r="C4" s="85">
        <v>11841</v>
      </c>
      <c r="D4" s="85">
        <v>12466</v>
      </c>
      <c r="E4" s="85">
        <v>14215</v>
      </c>
      <c r="F4" s="85">
        <v>15985</v>
      </c>
      <c r="G4" s="85">
        <v>18039</v>
      </c>
      <c r="H4" s="85">
        <v>20201</v>
      </c>
      <c r="I4" s="85">
        <v>20944</v>
      </c>
      <c r="J4" s="85">
        <v>23000.59494113533</v>
      </c>
      <c r="K4" s="85">
        <v>23583</v>
      </c>
      <c r="L4" s="85">
        <v>22992</v>
      </c>
      <c r="M4" s="85">
        <v>21753</v>
      </c>
      <c r="N4" s="151">
        <v>18746</v>
      </c>
    </row>
    <row r="5" spans="1:14" ht="12.75" customHeight="1">
      <c r="A5" s="175" t="s">
        <v>101</v>
      </c>
      <c r="B5" s="125">
        <v>1050</v>
      </c>
      <c r="C5" s="55">
        <v>966</v>
      </c>
      <c r="D5" s="55">
        <v>1150</v>
      </c>
      <c r="E5" s="55">
        <v>1113</v>
      </c>
      <c r="F5" s="55">
        <v>1369</v>
      </c>
      <c r="G5" s="55">
        <v>1265</v>
      </c>
      <c r="H5" s="55">
        <v>1315</v>
      </c>
      <c r="I5" s="55">
        <v>1231</v>
      </c>
      <c r="J5" s="55">
        <v>1362.413451451218</v>
      </c>
      <c r="K5" s="55">
        <v>1338</v>
      </c>
      <c r="L5" s="55">
        <v>1049</v>
      </c>
      <c r="M5" s="55">
        <v>795</v>
      </c>
      <c r="N5" s="146">
        <v>511</v>
      </c>
    </row>
    <row r="6" spans="1:14" ht="12.75" customHeight="1">
      <c r="A6" s="175" t="s">
        <v>102</v>
      </c>
      <c r="B6" s="125">
        <v>1830</v>
      </c>
      <c r="C6" s="55">
        <v>2372</v>
      </c>
      <c r="D6" s="55">
        <v>2624</v>
      </c>
      <c r="E6" s="55">
        <v>3326</v>
      </c>
      <c r="F6" s="55">
        <v>492</v>
      </c>
      <c r="G6" s="55"/>
      <c r="H6" s="55"/>
      <c r="I6" s="55"/>
      <c r="J6" s="55"/>
      <c r="K6" s="55"/>
      <c r="L6" s="55"/>
      <c r="M6" s="55"/>
      <c r="N6" s="146"/>
    </row>
    <row r="7" spans="1:14" ht="12.75" customHeight="1">
      <c r="A7" s="175" t="s">
        <v>93</v>
      </c>
      <c r="B7" s="125"/>
      <c r="C7" s="55"/>
      <c r="D7" s="55"/>
      <c r="E7" s="55"/>
      <c r="F7" s="55">
        <v>3627</v>
      </c>
      <c r="G7" s="55">
        <v>3819</v>
      </c>
      <c r="H7" s="55">
        <v>3141</v>
      </c>
      <c r="I7" s="55">
        <v>3106</v>
      </c>
      <c r="J7" s="55">
        <v>3586.8398997552163</v>
      </c>
      <c r="K7" s="55">
        <v>3181</v>
      </c>
      <c r="L7" s="55">
        <v>2894</v>
      </c>
      <c r="M7" s="55">
        <v>2337</v>
      </c>
      <c r="N7" s="128">
        <v>1514</v>
      </c>
    </row>
    <row r="8" spans="1:14" ht="12.75" customHeight="1">
      <c r="A8" s="175" t="s">
        <v>92</v>
      </c>
      <c r="B8" s="125">
        <v>7966</v>
      </c>
      <c r="C8" s="55">
        <v>8503</v>
      </c>
      <c r="D8" s="55">
        <v>8692</v>
      </c>
      <c r="E8" s="55">
        <v>9776</v>
      </c>
      <c r="F8" s="55">
        <v>10497</v>
      </c>
      <c r="G8" s="55">
        <v>12955</v>
      </c>
      <c r="H8" s="55">
        <v>15745</v>
      </c>
      <c r="I8" s="55">
        <v>16607</v>
      </c>
      <c r="J8" s="55">
        <v>18051.341589928896</v>
      </c>
      <c r="K8" s="55">
        <v>19064</v>
      </c>
      <c r="L8" s="55">
        <v>19049</v>
      </c>
      <c r="M8" s="55">
        <v>18621</v>
      </c>
      <c r="N8" s="128">
        <v>16721</v>
      </c>
    </row>
    <row r="9" spans="1:14" ht="12.75" customHeight="1">
      <c r="A9" s="347"/>
      <c r="B9" s="125"/>
      <c r="C9" s="55"/>
      <c r="D9" s="55"/>
      <c r="E9" s="55"/>
      <c r="F9" s="55"/>
      <c r="G9" s="55"/>
      <c r="H9" s="55"/>
      <c r="I9" s="55"/>
      <c r="J9" s="55"/>
      <c r="K9" s="55"/>
      <c r="L9" s="55"/>
      <c r="M9" s="55"/>
      <c r="N9" s="146"/>
    </row>
    <row r="10" spans="1:14" ht="12.75" customHeight="1">
      <c r="A10" s="347" t="s">
        <v>133</v>
      </c>
      <c r="B10" s="125">
        <v>42.274847870182555</v>
      </c>
      <c r="C10" s="55">
        <v>39.71759141964361</v>
      </c>
      <c r="D10" s="55">
        <v>41.440237445852716</v>
      </c>
      <c r="E10" s="55">
        <v>49.366584593739006</v>
      </c>
      <c r="F10" s="55">
        <v>39.18467313106037</v>
      </c>
      <c r="G10" s="55">
        <v>38.15965408282055</v>
      </c>
      <c r="H10" s="55">
        <v>37.57254591356863</v>
      </c>
      <c r="I10" s="55">
        <v>36.19513941940413</v>
      </c>
      <c r="J10" s="55">
        <v>33.217504428697964</v>
      </c>
      <c r="K10" s="55">
        <v>33.71598185133359</v>
      </c>
      <c r="L10" s="55">
        <v>33</v>
      </c>
      <c r="M10" s="55">
        <v>32</v>
      </c>
      <c r="N10" s="146">
        <v>31</v>
      </c>
    </row>
    <row r="11" spans="1:14" ht="12.75" customHeight="1">
      <c r="A11" s="175" t="s">
        <v>101</v>
      </c>
      <c r="B11" s="125">
        <v>82.19714285714285</v>
      </c>
      <c r="C11" s="55">
        <v>76.86024844720497</v>
      </c>
      <c r="D11" s="55">
        <v>71.45739130434782</v>
      </c>
      <c r="E11" s="55">
        <v>91.21653189577718</v>
      </c>
      <c r="F11" s="55">
        <v>82.60555149744339</v>
      </c>
      <c r="G11" s="55">
        <v>84.8798418972332</v>
      </c>
      <c r="H11" s="55">
        <v>84.79011406844107</v>
      </c>
      <c r="I11" s="55">
        <v>75.78878960194963</v>
      </c>
      <c r="J11" s="55">
        <v>64.096261682243</v>
      </c>
      <c r="K11" s="55">
        <v>67</v>
      </c>
      <c r="L11" s="55">
        <v>67</v>
      </c>
      <c r="M11" s="55">
        <v>64</v>
      </c>
      <c r="N11" s="146">
        <v>66</v>
      </c>
    </row>
    <row r="12" spans="1:14" ht="12.75" customHeight="1">
      <c r="A12" s="175" t="s">
        <v>102</v>
      </c>
      <c r="B12" s="125">
        <v>43.98469945355191</v>
      </c>
      <c r="C12" s="55">
        <v>40.4287521079258</v>
      </c>
      <c r="D12" s="55">
        <v>41.64824695121951</v>
      </c>
      <c r="E12" s="55">
        <v>48.672579675285625</v>
      </c>
      <c r="F12" s="55">
        <v>34.796747967479675</v>
      </c>
      <c r="G12" s="55"/>
      <c r="H12" s="55"/>
      <c r="I12" s="55"/>
      <c r="J12" s="55"/>
      <c r="K12" s="55"/>
      <c r="L12" s="55"/>
      <c r="M12" s="55"/>
      <c r="N12" s="146"/>
    </row>
    <row r="13" spans="1:14" ht="12.75" customHeight="1">
      <c r="A13" s="175" t="s">
        <v>93</v>
      </c>
      <c r="B13" s="125"/>
      <c r="C13" s="55"/>
      <c r="D13" s="55"/>
      <c r="E13" s="55"/>
      <c r="F13" s="55">
        <v>35.21036669423766</v>
      </c>
      <c r="G13" s="55">
        <v>33.32573972244043</v>
      </c>
      <c r="H13" s="55">
        <v>32.48837949697548</v>
      </c>
      <c r="I13" s="55">
        <v>31.978750804893753</v>
      </c>
      <c r="J13" s="55">
        <v>29.62442314518992</v>
      </c>
      <c r="K13" s="55">
        <v>30</v>
      </c>
      <c r="L13" s="55">
        <v>30</v>
      </c>
      <c r="M13" s="55">
        <v>28</v>
      </c>
      <c r="N13" s="146">
        <v>26</v>
      </c>
    </row>
    <row r="14" spans="1:14" ht="12.75" customHeight="1">
      <c r="A14" s="175" t="s">
        <v>92</v>
      </c>
      <c r="B14" s="125">
        <v>36.619884509163946</v>
      </c>
      <c r="C14" s="55">
        <v>35.29954133835117</v>
      </c>
      <c r="D14" s="55">
        <v>37.406005522319376</v>
      </c>
      <c r="E14" s="55">
        <v>44.838072831423894</v>
      </c>
      <c r="F14" s="55">
        <v>35.10069543679146</v>
      </c>
      <c r="G14" s="55">
        <v>35.022616750289465</v>
      </c>
      <c r="H14" s="55">
        <v>34.6432518259765</v>
      </c>
      <c r="I14" s="55">
        <v>34.0488348286867</v>
      </c>
      <c r="J14" s="55">
        <v>31.600902870847147</v>
      </c>
      <c r="K14" s="55">
        <v>32</v>
      </c>
      <c r="L14" s="55">
        <v>32</v>
      </c>
      <c r="M14" s="55">
        <v>31</v>
      </c>
      <c r="N14" s="146">
        <v>31</v>
      </c>
    </row>
    <row r="15" spans="1:14" ht="12.75" customHeight="1">
      <c r="A15" s="389"/>
      <c r="B15" s="388"/>
      <c r="C15" s="388"/>
      <c r="D15" s="388"/>
      <c r="E15" s="388"/>
      <c r="F15" s="388"/>
      <c r="G15" s="388"/>
      <c r="H15" s="388"/>
      <c r="I15" s="388"/>
      <c r="J15" s="388"/>
      <c r="K15" s="388"/>
      <c r="L15" s="388"/>
      <c r="M15" s="388"/>
      <c r="N15" s="146"/>
    </row>
    <row r="16" spans="1:14" ht="12.75" customHeight="1">
      <c r="A16" s="347" t="s">
        <v>370</v>
      </c>
      <c r="B16" s="125">
        <v>11019</v>
      </c>
      <c r="C16" s="55">
        <v>11842</v>
      </c>
      <c r="D16" s="55">
        <v>12466</v>
      </c>
      <c r="E16" s="55">
        <v>14215</v>
      </c>
      <c r="F16" s="55">
        <v>15985</v>
      </c>
      <c r="G16" s="55">
        <v>18043</v>
      </c>
      <c r="H16" s="55">
        <v>20216</v>
      </c>
      <c r="I16" s="55">
        <v>20944</v>
      </c>
      <c r="J16" s="55">
        <v>23000.59494113533</v>
      </c>
      <c r="K16" s="55">
        <v>24047</v>
      </c>
      <c r="L16" s="55">
        <v>23092</v>
      </c>
      <c r="M16" s="55">
        <v>21904</v>
      </c>
      <c r="N16" s="623">
        <v>19334</v>
      </c>
    </row>
    <row r="17" spans="1:14" ht="12.75" customHeight="1">
      <c r="A17" s="175" t="s">
        <v>103</v>
      </c>
      <c r="B17" s="125">
        <v>5501</v>
      </c>
      <c r="C17" s="55">
        <v>8911</v>
      </c>
      <c r="D17" s="55">
        <v>9546</v>
      </c>
      <c r="E17" s="55">
        <v>10953</v>
      </c>
      <c r="F17" s="55">
        <v>12923</v>
      </c>
      <c r="G17" s="55">
        <v>14811</v>
      </c>
      <c r="H17" s="55">
        <v>16510</v>
      </c>
      <c r="I17" s="55">
        <v>16551</v>
      </c>
      <c r="J17" s="55">
        <v>19280.060263433967</v>
      </c>
      <c r="K17" s="55">
        <v>19155</v>
      </c>
      <c r="L17" s="55">
        <v>19846</v>
      </c>
      <c r="M17" s="55">
        <v>18865</v>
      </c>
      <c r="N17" s="623">
        <v>16161</v>
      </c>
    </row>
    <row r="18" spans="1:14" ht="12.75" customHeight="1">
      <c r="A18" s="175" t="s">
        <v>104</v>
      </c>
      <c r="B18" s="125">
        <v>1933</v>
      </c>
      <c r="C18" s="55">
        <v>2273</v>
      </c>
      <c r="D18" s="55">
        <v>2409</v>
      </c>
      <c r="E18" s="55">
        <v>2727</v>
      </c>
      <c r="F18" s="55">
        <v>2772</v>
      </c>
      <c r="G18" s="55">
        <v>2906</v>
      </c>
      <c r="H18" s="55">
        <v>2953</v>
      </c>
      <c r="I18" s="55">
        <v>3039</v>
      </c>
      <c r="J18" s="55">
        <v>3162.8364611260054</v>
      </c>
      <c r="K18" s="55">
        <v>4414</v>
      </c>
      <c r="L18" s="55">
        <v>3074</v>
      </c>
      <c r="M18" s="55">
        <v>2888</v>
      </c>
      <c r="N18" s="623">
        <v>3053</v>
      </c>
    </row>
    <row r="19" spans="1:14" ht="12.75" customHeight="1">
      <c r="A19" s="175" t="s">
        <v>105</v>
      </c>
      <c r="B19" s="125">
        <v>304</v>
      </c>
      <c r="C19" s="55">
        <v>472</v>
      </c>
      <c r="D19" s="55">
        <v>510</v>
      </c>
      <c r="E19" s="55">
        <v>535</v>
      </c>
      <c r="F19" s="55">
        <v>290</v>
      </c>
      <c r="G19" s="55">
        <v>326</v>
      </c>
      <c r="H19" s="55">
        <v>753</v>
      </c>
      <c r="I19" s="55">
        <v>474</v>
      </c>
      <c r="J19" s="55">
        <v>557.6982165753584</v>
      </c>
      <c r="K19" s="55">
        <v>464</v>
      </c>
      <c r="L19" s="55">
        <v>172</v>
      </c>
      <c r="M19" s="55">
        <v>151</v>
      </c>
      <c r="N19" s="385">
        <v>121</v>
      </c>
    </row>
    <row r="20" spans="1:14" ht="12.75" customHeight="1">
      <c r="A20" s="175" t="s">
        <v>106</v>
      </c>
      <c r="B20" s="125">
        <v>3281</v>
      </c>
      <c r="C20" s="55">
        <v>186</v>
      </c>
      <c r="D20" s="55">
        <v>1</v>
      </c>
      <c r="E20" s="456" t="s">
        <v>270</v>
      </c>
      <c r="F20" s="456" t="s">
        <v>270</v>
      </c>
      <c r="G20" s="456" t="s">
        <v>270</v>
      </c>
      <c r="H20" s="456" t="s">
        <v>270</v>
      </c>
      <c r="I20" s="55">
        <v>880</v>
      </c>
      <c r="J20" s="456" t="s">
        <v>270</v>
      </c>
      <c r="K20" s="55">
        <v>14</v>
      </c>
      <c r="L20" s="456" t="s">
        <v>270</v>
      </c>
      <c r="M20" s="456" t="s">
        <v>270</v>
      </c>
      <c r="N20" s="146" t="s">
        <v>270</v>
      </c>
    </row>
    <row r="21" spans="1:14" ht="12.75" customHeight="1">
      <c r="A21" s="347"/>
      <c r="B21" s="125"/>
      <c r="C21" s="55"/>
      <c r="D21" s="55"/>
      <c r="E21" s="55"/>
      <c r="F21" s="55"/>
      <c r="G21" s="55"/>
      <c r="H21" s="55"/>
      <c r="I21" s="55"/>
      <c r="J21" s="55"/>
      <c r="K21" s="55"/>
      <c r="L21" s="55"/>
      <c r="M21" s="55"/>
      <c r="N21" s="146"/>
    </row>
    <row r="22" spans="1:14" ht="12.75" customHeight="1">
      <c r="A22" s="347" t="s">
        <v>158</v>
      </c>
      <c r="B22" s="125">
        <v>10006</v>
      </c>
      <c r="C22" s="55">
        <v>10831</v>
      </c>
      <c r="D22" s="55">
        <v>11596</v>
      </c>
      <c r="E22" s="55">
        <v>13270</v>
      </c>
      <c r="F22" s="55">
        <v>15038</v>
      </c>
      <c r="G22" s="55">
        <v>17051</v>
      </c>
      <c r="H22" s="55">
        <v>19209</v>
      </c>
      <c r="I22" s="55">
        <v>19956</v>
      </c>
      <c r="J22" s="55">
        <v>21881.37865718615</v>
      </c>
      <c r="K22" s="55" t="s">
        <v>127</v>
      </c>
      <c r="L22" s="55" t="s">
        <v>127</v>
      </c>
      <c r="M22" s="55" t="s">
        <v>127</v>
      </c>
      <c r="N22" s="128" t="s">
        <v>127</v>
      </c>
    </row>
    <row r="23" spans="1:14" ht="12.75" customHeight="1">
      <c r="A23" s="175" t="s">
        <v>107</v>
      </c>
      <c r="B23" s="125">
        <v>27</v>
      </c>
      <c r="C23" s="55">
        <v>32</v>
      </c>
      <c r="D23" s="55">
        <v>41</v>
      </c>
      <c r="E23" s="55">
        <v>57</v>
      </c>
      <c r="F23" s="55">
        <v>61</v>
      </c>
      <c r="G23" s="55">
        <v>102</v>
      </c>
      <c r="H23" s="55">
        <v>102</v>
      </c>
      <c r="I23" s="55">
        <v>83</v>
      </c>
      <c r="J23" s="55">
        <v>105.68253875743093</v>
      </c>
      <c r="K23" s="55" t="s">
        <v>127</v>
      </c>
      <c r="L23" s="55" t="s">
        <v>127</v>
      </c>
      <c r="M23" s="55" t="s">
        <v>127</v>
      </c>
      <c r="N23" s="128" t="s">
        <v>127</v>
      </c>
    </row>
    <row r="24" spans="1:14" ht="12.75" customHeight="1">
      <c r="A24" s="175" t="s">
        <v>108</v>
      </c>
      <c r="B24" s="125">
        <v>283</v>
      </c>
      <c r="C24" s="55">
        <v>326</v>
      </c>
      <c r="D24" s="55">
        <v>428</v>
      </c>
      <c r="E24" s="55">
        <v>463</v>
      </c>
      <c r="F24" s="55">
        <v>520</v>
      </c>
      <c r="G24" s="55">
        <v>670</v>
      </c>
      <c r="H24" s="55">
        <v>754</v>
      </c>
      <c r="I24" s="55">
        <v>833</v>
      </c>
      <c r="J24" s="55">
        <v>856.9198624548316</v>
      </c>
      <c r="K24" s="55" t="s">
        <v>127</v>
      </c>
      <c r="L24" s="55" t="s">
        <v>127</v>
      </c>
      <c r="M24" s="55" t="s">
        <v>127</v>
      </c>
      <c r="N24" s="128" t="s">
        <v>127</v>
      </c>
    </row>
    <row r="25" spans="1:14" ht="12.75" customHeight="1">
      <c r="A25" s="175" t="s">
        <v>109</v>
      </c>
      <c r="B25" s="125">
        <v>834</v>
      </c>
      <c r="C25" s="55">
        <v>927</v>
      </c>
      <c r="D25" s="55">
        <v>1082</v>
      </c>
      <c r="E25" s="55">
        <v>1278</v>
      </c>
      <c r="F25" s="55">
        <v>1556</v>
      </c>
      <c r="G25" s="55">
        <v>1701</v>
      </c>
      <c r="H25" s="55">
        <v>1918</v>
      </c>
      <c r="I25" s="55">
        <v>2243</v>
      </c>
      <c r="J25" s="55">
        <v>2299.550180673738</v>
      </c>
      <c r="K25" s="55" t="s">
        <v>127</v>
      </c>
      <c r="L25" s="55" t="s">
        <v>127</v>
      </c>
      <c r="M25" s="55" t="s">
        <v>127</v>
      </c>
      <c r="N25" s="128" t="s">
        <v>127</v>
      </c>
    </row>
    <row r="26" spans="1:14" ht="12.75" customHeight="1">
      <c r="A26" s="175" t="s">
        <v>110</v>
      </c>
      <c r="B26" s="125">
        <v>1624</v>
      </c>
      <c r="C26" s="55">
        <v>1667</v>
      </c>
      <c r="D26" s="55">
        <v>1865</v>
      </c>
      <c r="E26" s="55">
        <v>2311</v>
      </c>
      <c r="F26" s="55">
        <v>2630</v>
      </c>
      <c r="G26" s="55">
        <v>2941</v>
      </c>
      <c r="H26" s="55">
        <v>3300</v>
      </c>
      <c r="I26" s="55">
        <v>3569</v>
      </c>
      <c r="J26" s="55">
        <v>4014.6631891828883</v>
      </c>
      <c r="K26" s="55" t="s">
        <v>127</v>
      </c>
      <c r="L26" s="55" t="s">
        <v>127</v>
      </c>
      <c r="M26" s="55" t="s">
        <v>127</v>
      </c>
      <c r="N26" s="128" t="s">
        <v>127</v>
      </c>
    </row>
    <row r="27" spans="1:14" ht="12.75" customHeight="1">
      <c r="A27" s="175" t="s">
        <v>111</v>
      </c>
      <c r="B27" s="125">
        <v>2285</v>
      </c>
      <c r="C27" s="55">
        <v>2494</v>
      </c>
      <c r="D27" s="55">
        <v>2610</v>
      </c>
      <c r="E27" s="55">
        <v>3041</v>
      </c>
      <c r="F27" s="55">
        <v>3534</v>
      </c>
      <c r="G27" s="55">
        <v>3949</v>
      </c>
      <c r="H27" s="55">
        <v>4458</v>
      </c>
      <c r="I27" s="55">
        <v>4698</v>
      </c>
      <c r="J27" s="55">
        <v>5206.456638302832</v>
      </c>
      <c r="K27" s="55" t="s">
        <v>127</v>
      </c>
      <c r="L27" s="55" t="s">
        <v>127</v>
      </c>
      <c r="M27" s="55" t="s">
        <v>127</v>
      </c>
      <c r="N27" s="128" t="s">
        <v>127</v>
      </c>
    </row>
    <row r="28" spans="1:14" ht="12.75" customHeight="1">
      <c r="A28" s="175" t="s">
        <v>112</v>
      </c>
      <c r="B28" s="125">
        <v>2618</v>
      </c>
      <c r="C28" s="55">
        <v>2910</v>
      </c>
      <c r="D28" s="55">
        <v>3068</v>
      </c>
      <c r="E28" s="55">
        <v>3395</v>
      </c>
      <c r="F28" s="55">
        <v>3742</v>
      </c>
      <c r="G28" s="55">
        <v>4293</v>
      </c>
      <c r="H28" s="55">
        <v>4846</v>
      </c>
      <c r="I28" s="55">
        <v>4809</v>
      </c>
      <c r="J28" s="55">
        <v>5380.896491432568</v>
      </c>
      <c r="K28" s="55" t="s">
        <v>127</v>
      </c>
      <c r="L28" s="55" t="s">
        <v>127</v>
      </c>
      <c r="M28" s="55" t="s">
        <v>127</v>
      </c>
      <c r="N28" s="128" t="s">
        <v>127</v>
      </c>
    </row>
    <row r="29" spans="1:14" ht="12.75" customHeight="1">
      <c r="A29" s="175" t="s">
        <v>113</v>
      </c>
      <c r="B29" s="125">
        <v>2335</v>
      </c>
      <c r="C29" s="55">
        <v>2475</v>
      </c>
      <c r="D29" s="55">
        <v>2502</v>
      </c>
      <c r="E29" s="55">
        <v>2725</v>
      </c>
      <c r="F29" s="55">
        <v>2995</v>
      </c>
      <c r="G29" s="55">
        <v>3395</v>
      </c>
      <c r="H29" s="55">
        <v>3831</v>
      </c>
      <c r="I29" s="55">
        <v>3721</v>
      </c>
      <c r="J29" s="55">
        <v>4017.2097563818625</v>
      </c>
      <c r="K29" s="55" t="s">
        <v>127</v>
      </c>
      <c r="L29" s="55" t="s">
        <v>127</v>
      </c>
      <c r="M29" s="55" t="s">
        <v>127</v>
      </c>
      <c r="N29" s="128" t="s">
        <v>127</v>
      </c>
    </row>
    <row r="30" spans="1:14" ht="12.75" customHeight="1">
      <c r="A30" s="347"/>
      <c r="B30" s="125"/>
      <c r="C30" s="55"/>
      <c r="D30" s="55"/>
      <c r="E30" s="55"/>
      <c r="F30" s="55"/>
      <c r="G30" s="55"/>
      <c r="H30" s="55"/>
      <c r="I30" s="55"/>
      <c r="J30" s="55"/>
      <c r="K30" s="55"/>
      <c r="L30" s="55"/>
      <c r="M30" s="55"/>
      <c r="N30" s="146"/>
    </row>
    <row r="31" spans="1:14" ht="12.75" customHeight="1">
      <c r="A31" s="347" t="s">
        <v>134</v>
      </c>
      <c r="B31" s="125">
        <v>10846</v>
      </c>
      <c r="C31" s="55">
        <v>11841</v>
      </c>
      <c r="D31" s="55">
        <v>12466</v>
      </c>
      <c r="E31" s="55">
        <v>14215</v>
      </c>
      <c r="F31" s="55">
        <v>15985</v>
      </c>
      <c r="G31" s="55">
        <v>18039</v>
      </c>
      <c r="H31" s="55">
        <v>20201</v>
      </c>
      <c r="I31" s="55">
        <v>20944</v>
      </c>
      <c r="J31" s="55">
        <v>23000.59494113533</v>
      </c>
      <c r="K31" s="55">
        <v>23583</v>
      </c>
      <c r="L31" s="55">
        <v>22992</v>
      </c>
      <c r="M31" s="55">
        <v>21753</v>
      </c>
      <c r="N31" s="128">
        <v>18746</v>
      </c>
    </row>
    <row r="32" spans="1:14" ht="12.75" customHeight="1">
      <c r="A32" s="175" t="s">
        <v>160</v>
      </c>
      <c r="B32" s="125">
        <v>5423</v>
      </c>
      <c r="C32" s="55">
        <v>5881</v>
      </c>
      <c r="D32" s="55">
        <v>6008</v>
      </c>
      <c r="E32" s="55">
        <v>7287</v>
      </c>
      <c r="F32" s="55">
        <v>8688</v>
      </c>
      <c r="G32" s="55">
        <v>10047</v>
      </c>
      <c r="H32" s="55">
        <v>11048</v>
      </c>
      <c r="I32" s="55">
        <v>11529</v>
      </c>
      <c r="J32" s="55">
        <v>12335.571511831215</v>
      </c>
      <c r="K32" s="55">
        <v>12553</v>
      </c>
      <c r="L32" s="55">
        <v>11706</v>
      </c>
      <c r="M32" s="55">
        <v>10655</v>
      </c>
      <c r="N32" s="128">
        <v>8660</v>
      </c>
    </row>
    <row r="33" spans="1:14" ht="12.75" customHeight="1">
      <c r="A33" s="175" t="s">
        <v>161</v>
      </c>
      <c r="B33" s="125">
        <v>5292</v>
      </c>
      <c r="C33" s="55">
        <v>5810</v>
      </c>
      <c r="D33" s="55">
        <v>6316</v>
      </c>
      <c r="E33" s="55">
        <v>6818</v>
      </c>
      <c r="F33" s="55">
        <v>7195</v>
      </c>
      <c r="G33" s="55">
        <v>7942</v>
      </c>
      <c r="H33" s="55">
        <v>9152</v>
      </c>
      <c r="I33" s="55">
        <v>9415</v>
      </c>
      <c r="J33" s="55">
        <v>10665.023429304114</v>
      </c>
      <c r="K33" s="55">
        <v>11030</v>
      </c>
      <c r="L33" s="55">
        <f>11088+198</f>
        <v>11286</v>
      </c>
      <c r="M33" s="55">
        <v>11098</v>
      </c>
      <c r="N33" s="128">
        <v>10086</v>
      </c>
    </row>
    <row r="34" spans="1:14" ht="12.75" customHeight="1">
      <c r="A34" s="175" t="s">
        <v>114</v>
      </c>
      <c r="B34" s="143">
        <v>131</v>
      </c>
      <c r="C34" s="58">
        <v>150</v>
      </c>
      <c r="D34" s="58">
        <v>142</v>
      </c>
      <c r="E34" s="58">
        <v>110</v>
      </c>
      <c r="F34" s="58">
        <v>102</v>
      </c>
      <c r="G34" s="58">
        <v>50</v>
      </c>
      <c r="H34" s="58">
        <v>1</v>
      </c>
      <c r="I34" s="457" t="s">
        <v>270</v>
      </c>
      <c r="J34" s="457" t="s">
        <v>270</v>
      </c>
      <c r="K34" s="457" t="s">
        <v>270</v>
      </c>
      <c r="L34" s="457" t="s">
        <v>270</v>
      </c>
      <c r="M34" s="457" t="s">
        <v>270</v>
      </c>
      <c r="N34" s="468" t="s">
        <v>270</v>
      </c>
    </row>
    <row r="35" spans="9:10" ht="12.75" customHeight="1">
      <c r="I35" s="78"/>
      <c r="J35" s="78"/>
    </row>
    <row r="36" spans="1:12" ht="12.75" customHeight="1">
      <c r="A36" s="33" t="s">
        <v>3</v>
      </c>
      <c r="B36" s="17" t="s">
        <v>365</v>
      </c>
      <c r="L36" s="473"/>
    </row>
    <row r="37" spans="1:2" ht="12.75" customHeight="1">
      <c r="A37" s="17" t="s">
        <v>91</v>
      </c>
      <c r="B37" s="17" t="s">
        <v>320</v>
      </c>
    </row>
    <row r="38" ht="11.25">
      <c r="B38" s="17" t="s">
        <v>321</v>
      </c>
    </row>
    <row r="39" spans="1:13" ht="12.75" customHeight="1">
      <c r="A39" s="33" t="s">
        <v>85</v>
      </c>
      <c r="B39" s="38" t="s">
        <v>408</v>
      </c>
      <c r="C39" s="38"/>
      <c r="D39" s="38"/>
      <c r="E39" s="38"/>
      <c r="F39" s="38"/>
      <c r="G39" s="38"/>
      <c r="H39" s="38"/>
      <c r="I39" s="38"/>
      <c r="J39" s="38"/>
      <c r="K39" s="38"/>
      <c r="L39" s="38"/>
      <c r="M39" s="474"/>
    </row>
    <row r="40" ht="11.25">
      <c r="A40" s="22" t="s">
        <v>98</v>
      </c>
    </row>
  </sheetData>
  <printOptions/>
  <pageMargins left="0.75" right="0.75" top="1" bottom="1" header="0.5" footer="0.5"/>
  <pageSetup fitToHeight="1" fitToWidth="1"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pageSetUpPr fitToPage="1"/>
  </sheetPr>
  <dimension ref="A1:P18"/>
  <sheetViews>
    <sheetView workbookViewId="0" topLeftCell="A1">
      <selection activeCell="I36" sqref="I36"/>
    </sheetView>
  </sheetViews>
  <sheetFormatPr defaultColWidth="9.140625" defaultRowHeight="12.75"/>
  <cols>
    <col min="1" max="1" width="27.7109375" style="0" customWidth="1"/>
    <col min="2" max="10" width="7.8515625" style="0" customWidth="1"/>
  </cols>
  <sheetData>
    <row r="1" spans="1:2" ht="12.75">
      <c r="A1" s="44" t="s">
        <v>235</v>
      </c>
      <c r="B1" s="73" t="s">
        <v>285</v>
      </c>
    </row>
    <row r="2" ht="12.75">
      <c r="L2" s="12"/>
    </row>
    <row r="3" spans="1:12" ht="12.75">
      <c r="A3" s="406"/>
      <c r="B3" s="330">
        <v>2002</v>
      </c>
      <c r="C3" s="328">
        <v>2003</v>
      </c>
      <c r="D3" s="328">
        <v>2004</v>
      </c>
      <c r="E3" s="345">
        <v>2005</v>
      </c>
      <c r="F3" s="345">
        <v>2006</v>
      </c>
      <c r="G3" s="345">
        <v>2007</v>
      </c>
      <c r="H3" s="131">
        <v>2008</v>
      </c>
      <c r="I3" s="131">
        <v>2009</v>
      </c>
      <c r="J3" s="409">
        <v>2010</v>
      </c>
      <c r="L3" s="90"/>
    </row>
    <row r="4" spans="1:12" ht="12.75">
      <c r="A4" s="406"/>
      <c r="B4" s="411" t="s">
        <v>318</v>
      </c>
      <c r="C4" s="328"/>
      <c r="D4" s="328"/>
      <c r="E4" s="345"/>
      <c r="F4" s="345"/>
      <c r="G4" s="345"/>
      <c r="H4" s="131"/>
      <c r="I4" s="131"/>
      <c r="J4" s="409"/>
      <c r="L4" s="23"/>
    </row>
    <row r="5" spans="1:12" ht="12.75">
      <c r="A5" s="122" t="s">
        <v>231</v>
      </c>
      <c r="B5" s="408">
        <v>3184</v>
      </c>
      <c r="C5" s="346">
        <v>3828</v>
      </c>
      <c r="D5" s="346">
        <v>5160</v>
      </c>
      <c r="E5" s="176">
        <v>6088</v>
      </c>
      <c r="F5" s="176">
        <v>7447</v>
      </c>
      <c r="G5" s="176">
        <v>7224</v>
      </c>
      <c r="H5" s="176">
        <v>8767</v>
      </c>
      <c r="I5" s="176">
        <v>9371</v>
      </c>
      <c r="J5" s="179">
        <v>9435</v>
      </c>
      <c r="L5" s="477"/>
    </row>
    <row r="6" spans="1:12" ht="12.75">
      <c r="A6" s="407"/>
      <c r="B6" s="411" t="s">
        <v>317</v>
      </c>
      <c r="C6" s="328"/>
      <c r="D6" s="328"/>
      <c r="E6" s="328"/>
      <c r="F6" s="328"/>
      <c r="G6" s="328"/>
      <c r="H6" s="328"/>
      <c r="I6" s="328"/>
      <c r="J6" s="300"/>
      <c r="L6" s="23"/>
    </row>
    <row r="7" spans="1:12" ht="12.75">
      <c r="A7" s="122" t="s">
        <v>233</v>
      </c>
      <c r="B7" s="336">
        <v>15</v>
      </c>
      <c r="C7" s="329">
        <v>14</v>
      </c>
      <c r="D7" s="329">
        <v>18</v>
      </c>
      <c r="E7" s="329">
        <v>21</v>
      </c>
      <c r="F7" s="329">
        <v>19</v>
      </c>
      <c r="G7" s="329">
        <v>22</v>
      </c>
      <c r="H7" s="329">
        <v>21</v>
      </c>
      <c r="I7" s="337">
        <v>22</v>
      </c>
      <c r="J7" s="301">
        <v>25</v>
      </c>
      <c r="L7" s="321"/>
    </row>
    <row r="8" spans="1:12" ht="12.75">
      <c r="A8" s="122" t="s">
        <v>234</v>
      </c>
      <c r="B8" s="336">
        <v>67</v>
      </c>
      <c r="C8" s="329">
        <v>63</v>
      </c>
      <c r="D8" s="329">
        <v>58</v>
      </c>
      <c r="E8" s="329">
        <v>57</v>
      </c>
      <c r="F8" s="329">
        <v>61</v>
      </c>
      <c r="G8" s="329">
        <v>61</v>
      </c>
      <c r="H8" s="329">
        <v>66</v>
      </c>
      <c r="I8" s="337">
        <v>64</v>
      </c>
      <c r="J8" s="301">
        <v>58</v>
      </c>
      <c r="L8" s="321"/>
    </row>
    <row r="9" spans="1:12" ht="12.75">
      <c r="A9" s="122" t="s">
        <v>198</v>
      </c>
      <c r="B9" s="336">
        <v>12</v>
      </c>
      <c r="C9" s="329">
        <v>15</v>
      </c>
      <c r="D9" s="329">
        <v>16</v>
      </c>
      <c r="E9" s="329">
        <v>16</v>
      </c>
      <c r="F9" s="329">
        <v>15</v>
      </c>
      <c r="G9" s="329">
        <v>13</v>
      </c>
      <c r="H9" s="329">
        <v>10</v>
      </c>
      <c r="I9" s="337">
        <v>10</v>
      </c>
      <c r="J9" s="301">
        <v>9</v>
      </c>
      <c r="L9" s="321"/>
    </row>
    <row r="10" spans="1:12" ht="12.75">
      <c r="A10" s="122" t="s">
        <v>432</v>
      </c>
      <c r="B10" s="336">
        <v>3</v>
      </c>
      <c r="C10" s="329">
        <v>4</v>
      </c>
      <c r="D10" s="329">
        <v>3</v>
      </c>
      <c r="E10" s="329">
        <v>3</v>
      </c>
      <c r="F10" s="329">
        <v>2</v>
      </c>
      <c r="G10" s="329">
        <v>2</v>
      </c>
      <c r="H10" s="329">
        <v>2</v>
      </c>
      <c r="I10" s="337">
        <v>3</v>
      </c>
      <c r="J10" s="301">
        <v>3</v>
      </c>
      <c r="L10" s="321"/>
    </row>
    <row r="11" spans="1:12" ht="12.75">
      <c r="A11" s="122" t="s">
        <v>123</v>
      </c>
      <c r="B11" s="340">
        <v>3</v>
      </c>
      <c r="C11" s="342">
        <v>4</v>
      </c>
      <c r="D11" s="342">
        <v>5</v>
      </c>
      <c r="E11" s="342">
        <v>4</v>
      </c>
      <c r="F11" s="342">
        <v>2</v>
      </c>
      <c r="G11" s="342">
        <v>2</v>
      </c>
      <c r="H11" s="342">
        <v>1</v>
      </c>
      <c r="I11" s="342">
        <v>1</v>
      </c>
      <c r="J11" s="410">
        <v>5</v>
      </c>
      <c r="L11" s="23"/>
    </row>
    <row r="12" spans="1:12" ht="12.75">
      <c r="A12" s="122"/>
      <c r="B12" s="23"/>
      <c r="C12" s="23"/>
      <c r="D12" s="23"/>
      <c r="E12" s="23"/>
      <c r="F12" s="23"/>
      <c r="G12" s="23"/>
      <c r="H12" s="23"/>
      <c r="I12" s="23"/>
      <c r="L12" s="12"/>
    </row>
    <row r="13" spans="1:6" ht="12.75">
      <c r="A13" s="427" t="s">
        <v>389</v>
      </c>
      <c r="B13" s="36"/>
      <c r="C13" s="36"/>
      <c r="D13" s="36"/>
      <c r="E13" s="36"/>
      <c r="F13" s="36"/>
    </row>
    <row r="14" spans="1:10" ht="12.75">
      <c r="A14" s="324"/>
      <c r="B14" s="99"/>
      <c r="C14" s="99"/>
      <c r="D14" s="99"/>
      <c r="E14" s="99"/>
      <c r="F14" s="99"/>
      <c r="G14" s="99"/>
      <c r="H14" s="99"/>
      <c r="I14" s="99"/>
      <c r="J14" s="99"/>
    </row>
    <row r="15" spans="12:16" ht="12.75">
      <c r="L15" s="36"/>
      <c r="M15" s="36"/>
      <c r="N15" s="36"/>
      <c r="O15" s="36"/>
      <c r="P15" s="36"/>
    </row>
    <row r="18" ht="12.75">
      <c r="H18" s="12"/>
    </row>
  </sheetData>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D18"/>
  <sheetViews>
    <sheetView workbookViewId="0" topLeftCell="A1">
      <selection activeCell="G23" sqref="G23"/>
    </sheetView>
  </sheetViews>
  <sheetFormatPr defaultColWidth="9.140625" defaultRowHeight="12.75"/>
  <cols>
    <col min="1" max="1" width="9.57421875" style="0" customWidth="1"/>
    <col min="2" max="3" width="26.7109375" style="0" customWidth="1"/>
  </cols>
  <sheetData>
    <row r="1" spans="1:4" ht="12.75">
      <c r="A1" s="73" t="s">
        <v>367</v>
      </c>
      <c r="B1" s="73" t="s">
        <v>379</v>
      </c>
      <c r="C1" s="73"/>
      <c r="D1" s="73"/>
    </row>
    <row r="2" spans="1:4" ht="12.75">
      <c r="A2" s="73"/>
      <c r="B2" s="73"/>
      <c r="C2" s="73"/>
      <c r="D2" s="73"/>
    </row>
    <row r="3" spans="1:4" ht="12.75">
      <c r="A3" s="608"/>
      <c r="B3" s="328" t="s">
        <v>343</v>
      </c>
      <c r="C3" s="300" t="s">
        <v>380</v>
      </c>
      <c r="D3" s="73"/>
    </row>
    <row r="4" spans="1:4" ht="12.75">
      <c r="A4" s="122">
        <v>2000</v>
      </c>
      <c r="B4" s="177">
        <v>18948</v>
      </c>
      <c r="C4" s="178"/>
      <c r="D4" s="73"/>
    </row>
    <row r="5" spans="1:3" ht="12.75">
      <c r="A5" s="122">
        <v>2001</v>
      </c>
      <c r="B5" s="177">
        <v>18056</v>
      </c>
      <c r="C5" s="178">
        <v>16522</v>
      </c>
    </row>
    <row r="6" spans="1:3" ht="12.75">
      <c r="A6" s="122">
        <v>2002</v>
      </c>
      <c r="B6" s="177">
        <v>19665</v>
      </c>
      <c r="C6" s="178">
        <v>16903</v>
      </c>
    </row>
    <row r="7" spans="1:3" ht="12.75">
      <c r="A7" s="122">
        <v>2003</v>
      </c>
      <c r="B7" s="177">
        <v>20951</v>
      </c>
      <c r="C7" s="178">
        <v>19503</v>
      </c>
    </row>
    <row r="8" spans="1:4" ht="12.75">
      <c r="A8" s="122">
        <v>2004</v>
      </c>
      <c r="B8" s="177">
        <v>21496</v>
      </c>
      <c r="C8" s="178">
        <v>18137</v>
      </c>
      <c r="D8" s="73"/>
    </row>
    <row r="9" spans="1:4" ht="12.75">
      <c r="A9" s="122">
        <v>2005</v>
      </c>
      <c r="B9" s="177">
        <v>22215</v>
      </c>
      <c r="C9" s="178">
        <v>20815</v>
      </c>
      <c r="D9" s="73"/>
    </row>
    <row r="10" spans="1:4" ht="12.75">
      <c r="A10" s="122">
        <v>2006</v>
      </c>
      <c r="B10" s="177">
        <v>22985</v>
      </c>
      <c r="C10" s="178">
        <v>20182</v>
      </c>
      <c r="D10" s="73"/>
    </row>
    <row r="11" spans="1:4" ht="12.75">
      <c r="A11" s="122">
        <v>2007</v>
      </c>
      <c r="B11" s="177">
        <v>23341</v>
      </c>
      <c r="C11" s="178">
        <v>21911</v>
      </c>
      <c r="D11" s="73"/>
    </row>
    <row r="12" spans="1:4" ht="12.75">
      <c r="A12" s="122">
        <v>2008</v>
      </c>
      <c r="B12" s="177">
        <v>21433</v>
      </c>
      <c r="C12" s="178">
        <v>20089</v>
      </c>
      <c r="D12" s="73"/>
    </row>
    <row r="13" spans="1:4" ht="12.75">
      <c r="A13" s="122">
        <v>2009</v>
      </c>
      <c r="B13" s="169">
        <v>20173</v>
      </c>
      <c r="C13" s="173">
        <v>19313</v>
      </c>
      <c r="D13" s="73"/>
    </row>
    <row r="14" spans="1:4" ht="12.75">
      <c r="A14" s="514">
        <v>2010</v>
      </c>
      <c r="B14" s="170">
        <v>18044</v>
      </c>
      <c r="C14" s="174">
        <v>16017</v>
      </c>
      <c r="D14" s="472"/>
    </row>
    <row r="15" spans="1:3" ht="12.75">
      <c r="A15" s="14"/>
      <c r="B15" s="14"/>
      <c r="C15" s="14"/>
    </row>
    <row r="16" spans="1:2" ht="12.75">
      <c r="A16" s="33" t="s">
        <v>3</v>
      </c>
      <c r="B16" s="13" t="s">
        <v>382</v>
      </c>
    </row>
    <row r="17" spans="1:2" ht="12.75">
      <c r="A17" s="33" t="s">
        <v>381</v>
      </c>
      <c r="B17" s="13" t="s">
        <v>378</v>
      </c>
    </row>
    <row r="18" ht="12.75">
      <c r="A18" s="13" t="s">
        <v>425</v>
      </c>
    </row>
  </sheetData>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O31"/>
  <sheetViews>
    <sheetView workbookViewId="0" topLeftCell="A1">
      <selection activeCell="C29" sqref="C29"/>
    </sheetView>
  </sheetViews>
  <sheetFormatPr defaultColWidth="9.140625" defaultRowHeight="12.75"/>
  <cols>
    <col min="1" max="1" width="41.57421875" style="14" customWidth="1"/>
    <col min="2" max="12" width="10.140625" style="14" customWidth="1"/>
    <col min="13" max="16384" width="9.140625" style="14" customWidth="1"/>
  </cols>
  <sheetData>
    <row r="1" spans="1:10" s="29" customFormat="1" ht="14.25">
      <c r="A1" s="28" t="s">
        <v>221</v>
      </c>
      <c r="B1" s="28" t="s">
        <v>383</v>
      </c>
      <c r="C1" s="28"/>
      <c r="D1" s="28"/>
      <c r="E1" s="28"/>
      <c r="F1" s="28"/>
      <c r="G1" s="28"/>
      <c r="H1" s="28"/>
      <c r="I1" s="28"/>
      <c r="J1" s="28"/>
    </row>
    <row r="2" spans="1:10" ht="12.75">
      <c r="A2" s="28"/>
      <c r="B2" s="19"/>
      <c r="C2" s="19"/>
      <c r="D2" s="19"/>
      <c r="E2" s="19"/>
      <c r="F2" s="19"/>
      <c r="G2" s="19"/>
      <c r="H2" s="28"/>
      <c r="I2" s="28"/>
      <c r="J2" s="28"/>
    </row>
    <row r="3" spans="1:13" ht="12.75">
      <c r="A3" s="1"/>
      <c r="B3" s="124">
        <v>2000</v>
      </c>
      <c r="C3" s="40">
        <v>2001</v>
      </c>
      <c r="D3" s="40">
        <v>2002</v>
      </c>
      <c r="E3" s="40">
        <v>2003</v>
      </c>
      <c r="F3" s="40">
        <v>2004</v>
      </c>
      <c r="G3" s="40">
        <v>2005</v>
      </c>
      <c r="H3" s="40">
        <v>2006</v>
      </c>
      <c r="I3" s="77">
        <v>2007</v>
      </c>
      <c r="J3" s="84">
        <v>2008</v>
      </c>
      <c r="K3" s="40">
        <v>2009</v>
      </c>
      <c r="L3" s="40">
        <v>2010</v>
      </c>
      <c r="M3" s="552"/>
    </row>
    <row r="4" spans="1:13" ht="12.75">
      <c r="A4" s="43" t="s">
        <v>126</v>
      </c>
      <c r="B4" s="153">
        <v>404960</v>
      </c>
      <c r="C4" s="85">
        <v>487069</v>
      </c>
      <c r="D4" s="85">
        <v>558540</v>
      </c>
      <c r="E4" s="85">
        <v>704383</v>
      </c>
      <c r="F4" s="85">
        <v>643052</v>
      </c>
      <c r="G4" s="85">
        <v>671351</v>
      </c>
      <c r="H4" s="85">
        <v>640568</v>
      </c>
      <c r="I4" s="85">
        <v>621870</v>
      </c>
      <c r="J4" s="85">
        <v>554143</v>
      </c>
      <c r="K4" s="58">
        <v>565877</v>
      </c>
      <c r="L4" s="151">
        <v>465534</v>
      </c>
      <c r="M4" s="74"/>
    </row>
    <row r="5" spans="1:13" ht="12.75">
      <c r="A5" s="10" t="s">
        <v>190</v>
      </c>
      <c r="B5" s="125">
        <v>223992</v>
      </c>
      <c r="C5" s="55">
        <v>333029</v>
      </c>
      <c r="D5" s="55">
        <v>397386</v>
      </c>
      <c r="E5" s="55">
        <v>534081</v>
      </c>
      <c r="F5" s="55">
        <v>478289</v>
      </c>
      <c r="G5" s="55">
        <v>516067</v>
      </c>
      <c r="H5" s="55">
        <v>487926</v>
      </c>
      <c r="I5" s="55">
        <v>472651</v>
      </c>
      <c r="J5" s="55">
        <v>409217</v>
      </c>
      <c r="K5" s="55">
        <v>424218</v>
      </c>
      <c r="L5" s="128">
        <v>349417</v>
      </c>
      <c r="M5" s="513"/>
    </row>
    <row r="6" spans="1:13" ht="12.75">
      <c r="A6" s="10" t="s">
        <v>191</v>
      </c>
      <c r="B6" s="125">
        <v>180968</v>
      </c>
      <c r="C6" s="55">
        <v>128589</v>
      </c>
      <c r="D6" s="55">
        <v>119015</v>
      </c>
      <c r="E6" s="55">
        <v>128548</v>
      </c>
      <c r="F6" s="55">
        <v>122177</v>
      </c>
      <c r="G6" s="55">
        <v>109263</v>
      </c>
      <c r="H6" s="55">
        <v>105491</v>
      </c>
      <c r="I6" s="55">
        <v>100831</v>
      </c>
      <c r="J6" s="55">
        <v>93961</v>
      </c>
      <c r="K6" s="55">
        <v>88001</v>
      </c>
      <c r="L6" s="128">
        <v>69789</v>
      </c>
      <c r="M6" s="74"/>
    </row>
    <row r="7" spans="1:15" ht="12.75">
      <c r="A7" s="10" t="s">
        <v>192</v>
      </c>
      <c r="B7" s="458"/>
      <c r="C7" s="55">
        <v>25033</v>
      </c>
      <c r="D7" s="55">
        <v>41106</v>
      </c>
      <c r="E7" s="55">
        <v>40957</v>
      </c>
      <c r="F7" s="55">
        <v>42235</v>
      </c>
      <c r="G7" s="55">
        <v>45665</v>
      </c>
      <c r="H7" s="55">
        <v>46627</v>
      </c>
      <c r="I7" s="55">
        <v>47826</v>
      </c>
      <c r="J7" s="55">
        <v>50493</v>
      </c>
      <c r="K7" s="55">
        <v>53233</v>
      </c>
      <c r="L7" s="128">
        <v>45920</v>
      </c>
      <c r="M7" s="74"/>
      <c r="O7" s="470"/>
    </row>
    <row r="8" spans="1:12" ht="12.75">
      <c r="A8" s="10" t="s">
        <v>384</v>
      </c>
      <c r="B8" s="458"/>
      <c r="C8" s="55">
        <v>418</v>
      </c>
      <c r="D8" s="55">
        <v>1033</v>
      </c>
      <c r="E8" s="55">
        <v>797</v>
      </c>
      <c r="F8" s="55">
        <v>351</v>
      </c>
      <c r="G8" s="55">
        <v>356</v>
      </c>
      <c r="H8" s="55">
        <v>524</v>
      </c>
      <c r="I8" s="55">
        <v>562</v>
      </c>
      <c r="J8" s="55">
        <v>472</v>
      </c>
      <c r="K8" s="55">
        <v>425</v>
      </c>
      <c r="L8" s="128">
        <v>408</v>
      </c>
    </row>
    <row r="9" spans="1:13" ht="12.75">
      <c r="A9" s="10"/>
      <c r="B9" s="125"/>
      <c r="C9" s="55"/>
      <c r="D9" s="55"/>
      <c r="E9" s="55"/>
      <c r="F9" s="55"/>
      <c r="G9" s="55"/>
      <c r="H9" s="55"/>
      <c r="I9" s="55"/>
      <c r="J9" s="55"/>
      <c r="K9" s="55"/>
      <c r="L9" s="511"/>
      <c r="M9" s="34"/>
    </row>
    <row r="10" spans="1:13" ht="12.75">
      <c r="A10" s="43" t="s">
        <v>136</v>
      </c>
      <c r="B10" s="153">
        <v>210323</v>
      </c>
      <c r="C10" s="85">
        <v>444272</v>
      </c>
      <c r="D10" s="85">
        <v>526386</v>
      </c>
      <c r="E10" s="85">
        <v>667541</v>
      </c>
      <c r="F10" s="85">
        <v>672211</v>
      </c>
      <c r="G10" s="85">
        <v>675374</v>
      </c>
      <c r="H10" s="85">
        <v>672895</v>
      </c>
      <c r="I10" s="85">
        <v>624393</v>
      </c>
      <c r="J10" s="85">
        <v>561801</v>
      </c>
      <c r="K10" s="85">
        <v>551233</v>
      </c>
      <c r="L10" s="151">
        <v>428050</v>
      </c>
      <c r="M10" s="470"/>
    </row>
    <row r="11" spans="1:13" ht="12.75">
      <c r="A11" s="10" t="s">
        <v>124</v>
      </c>
      <c r="B11" s="125">
        <v>11075</v>
      </c>
      <c r="C11" s="55">
        <v>48832</v>
      </c>
      <c r="D11" s="55">
        <v>76661</v>
      </c>
      <c r="E11" s="55">
        <v>70777</v>
      </c>
      <c r="F11" s="55">
        <v>67772</v>
      </c>
      <c r="G11" s="55">
        <v>63766</v>
      </c>
      <c r="H11" s="55">
        <v>66757</v>
      </c>
      <c r="I11" s="55">
        <v>59076</v>
      </c>
      <c r="J11" s="55">
        <v>47321</v>
      </c>
      <c r="K11" s="55">
        <v>58521</v>
      </c>
      <c r="L11" s="128">
        <v>32443</v>
      </c>
      <c r="M11" s="470"/>
    </row>
    <row r="12" spans="1:13" ht="12.75">
      <c r="A12" s="10" t="s">
        <v>125</v>
      </c>
      <c r="B12" s="125">
        <v>184278</v>
      </c>
      <c r="C12" s="55">
        <v>296454</v>
      </c>
      <c r="D12" s="55">
        <v>326115</v>
      </c>
      <c r="E12" s="55">
        <v>421148</v>
      </c>
      <c r="F12" s="55">
        <v>396104</v>
      </c>
      <c r="G12" s="55">
        <v>394363</v>
      </c>
      <c r="H12" s="55">
        <v>383329</v>
      </c>
      <c r="I12" s="55">
        <v>370790</v>
      </c>
      <c r="J12" s="55">
        <v>327725</v>
      </c>
      <c r="K12" s="55">
        <v>325858</v>
      </c>
      <c r="L12" s="128">
        <v>261327</v>
      </c>
      <c r="M12" s="470"/>
    </row>
    <row r="13" spans="1:13" ht="12.75">
      <c r="A13" s="10" t="s">
        <v>337</v>
      </c>
      <c r="B13" s="125">
        <v>14970</v>
      </c>
      <c r="C13" s="55">
        <v>98986</v>
      </c>
      <c r="D13" s="55">
        <v>123610</v>
      </c>
      <c r="E13" s="55">
        <v>175616</v>
      </c>
      <c r="F13" s="55">
        <v>208335</v>
      </c>
      <c r="G13" s="55">
        <v>217245</v>
      </c>
      <c r="H13" s="55">
        <v>222809</v>
      </c>
      <c r="I13" s="55">
        <v>194527</v>
      </c>
      <c r="J13" s="55">
        <v>186755</v>
      </c>
      <c r="K13" s="55">
        <v>166854</v>
      </c>
      <c r="L13" s="128">
        <v>134280</v>
      </c>
      <c r="M13" s="470"/>
    </row>
    <row r="14" spans="1:12" ht="12.75">
      <c r="A14" s="317"/>
      <c r="B14" s="347"/>
      <c r="C14" s="55"/>
      <c r="D14" s="55"/>
      <c r="E14" s="55"/>
      <c r="F14" s="55"/>
      <c r="G14" s="55"/>
      <c r="H14" s="55"/>
      <c r="I14" s="55"/>
      <c r="J14" s="55"/>
      <c r="K14" s="55"/>
      <c r="L14" s="511"/>
    </row>
    <row r="15" spans="1:12" ht="12.75">
      <c r="A15" s="10" t="s">
        <v>302</v>
      </c>
      <c r="B15" s="125">
        <v>88</v>
      </c>
      <c r="C15" s="55">
        <v>67</v>
      </c>
      <c r="D15" s="55">
        <v>62</v>
      </c>
      <c r="E15" s="55">
        <v>63</v>
      </c>
      <c r="F15" s="55">
        <v>59</v>
      </c>
      <c r="G15" s="55">
        <v>58</v>
      </c>
      <c r="H15" s="55">
        <v>57</v>
      </c>
      <c r="I15" s="55">
        <v>59</v>
      </c>
      <c r="J15" s="86">
        <v>58</v>
      </c>
      <c r="K15" s="55">
        <v>59</v>
      </c>
      <c r="L15" s="128">
        <v>61</v>
      </c>
    </row>
    <row r="16" spans="1:12" ht="12.75">
      <c r="A16" s="10"/>
      <c r="B16" s="138"/>
      <c r="C16" s="98"/>
      <c r="D16" s="98"/>
      <c r="E16" s="98"/>
      <c r="F16" s="98"/>
      <c r="G16" s="98"/>
      <c r="H16" s="98"/>
      <c r="I16" s="98"/>
      <c r="J16" s="98"/>
      <c r="K16" s="55"/>
      <c r="L16" s="511"/>
    </row>
    <row r="17" spans="1:12" ht="12.75">
      <c r="A17" s="43" t="s">
        <v>385</v>
      </c>
      <c r="B17" s="143">
        <v>42</v>
      </c>
      <c r="C17" s="58">
        <v>71</v>
      </c>
      <c r="D17" s="57">
        <v>74</v>
      </c>
      <c r="E17" s="58">
        <v>82</v>
      </c>
      <c r="F17" s="58">
        <v>86</v>
      </c>
      <c r="G17" s="58">
        <v>76</v>
      </c>
      <c r="H17" s="58">
        <v>76</v>
      </c>
      <c r="I17" s="58">
        <v>77</v>
      </c>
      <c r="J17" s="57">
        <v>73</v>
      </c>
      <c r="K17" s="58">
        <v>73</v>
      </c>
      <c r="L17" s="284">
        <v>66</v>
      </c>
    </row>
    <row r="18" spans="1:10" ht="12.75">
      <c r="A18" s="1"/>
      <c r="B18" s="55"/>
      <c r="C18" s="55"/>
      <c r="D18" s="54"/>
      <c r="E18" s="55"/>
      <c r="F18" s="55"/>
      <c r="G18" s="55"/>
      <c r="H18" s="55"/>
      <c r="I18" s="55"/>
      <c r="J18" s="54"/>
    </row>
    <row r="19" spans="1:10" ht="12.75">
      <c r="A19" s="33" t="s">
        <v>3</v>
      </c>
      <c r="B19" s="13" t="s">
        <v>386</v>
      </c>
      <c r="C19" s="55"/>
      <c r="D19" s="54"/>
      <c r="E19" s="55"/>
      <c r="F19" s="55"/>
      <c r="G19" s="55"/>
      <c r="H19" s="55"/>
      <c r="I19" s="55"/>
      <c r="J19" s="54"/>
    </row>
    <row r="20" spans="1:12" ht="12.75">
      <c r="A20" s="33" t="s">
        <v>91</v>
      </c>
      <c r="B20" s="13" t="s">
        <v>263</v>
      </c>
      <c r="C20" s="13"/>
      <c r="D20" s="13"/>
      <c r="E20" s="13"/>
      <c r="F20" s="13"/>
      <c r="G20" s="13"/>
      <c r="H20" s="13"/>
      <c r="I20" s="13"/>
      <c r="J20" s="13"/>
      <c r="K20" s="13"/>
      <c r="L20" s="13"/>
    </row>
    <row r="21" spans="1:12" ht="12.75">
      <c r="A21" s="13" t="s">
        <v>85</v>
      </c>
      <c r="B21" s="13" t="s">
        <v>264</v>
      </c>
      <c r="C21" s="13"/>
      <c r="D21" s="13"/>
      <c r="E21" s="13"/>
      <c r="F21" s="13"/>
      <c r="G21" s="13"/>
      <c r="H21" s="13"/>
      <c r="I21" s="13"/>
      <c r="J21" s="13"/>
      <c r="K21" s="13"/>
      <c r="L21" s="13"/>
    </row>
    <row r="22" spans="1:12" ht="12.75">
      <c r="A22" s="13" t="s">
        <v>152</v>
      </c>
      <c r="B22" s="13" t="s">
        <v>342</v>
      </c>
      <c r="C22" s="13"/>
      <c r="D22" s="13"/>
      <c r="E22" s="13"/>
      <c r="F22" s="13"/>
      <c r="G22" s="13"/>
      <c r="H22" s="13"/>
      <c r="I22" s="13"/>
      <c r="J22" s="475"/>
      <c r="K22" s="13"/>
      <c r="L22" s="13"/>
    </row>
    <row r="23" ht="12.75">
      <c r="A23" s="22" t="s">
        <v>121</v>
      </c>
    </row>
    <row r="24" spans="2:11" ht="12.75">
      <c r="B24" s="433"/>
      <c r="C24" s="433"/>
      <c r="D24" s="433"/>
      <c r="E24" s="433"/>
      <c r="F24" s="433"/>
      <c r="G24" s="433"/>
      <c r="H24" s="433"/>
      <c r="I24" s="433"/>
      <c r="J24" s="433"/>
      <c r="K24" s="433"/>
    </row>
    <row r="25" spans="2:11" ht="12.75">
      <c r="B25" s="123"/>
      <c r="C25" s="123"/>
      <c r="D25" s="123"/>
      <c r="E25" s="123"/>
      <c r="F25" s="123"/>
      <c r="G25" s="123"/>
      <c r="H25" s="123"/>
      <c r="I25" s="123"/>
      <c r="J25" s="123"/>
      <c r="K25" s="18"/>
    </row>
    <row r="26" spans="2:11" ht="12.75">
      <c r="B26" s="55"/>
      <c r="C26" s="66"/>
      <c r="D26" s="66"/>
      <c r="E26" s="54"/>
      <c r="F26" s="54"/>
      <c r="G26" s="54"/>
      <c r="H26" s="54"/>
      <c r="I26" s="55"/>
      <c r="J26" s="66"/>
      <c r="K26" s="18"/>
    </row>
    <row r="27" spans="2:11" ht="12.75">
      <c r="B27" s="55"/>
      <c r="C27" s="55"/>
      <c r="D27" s="54"/>
      <c r="E27" s="55"/>
      <c r="F27" s="55"/>
      <c r="G27" s="55"/>
      <c r="H27" s="55"/>
      <c r="I27" s="55"/>
      <c r="J27" s="54"/>
      <c r="K27" s="18"/>
    </row>
    <row r="28" spans="2:11" ht="12.75">
      <c r="B28" s="18"/>
      <c r="C28" s="18"/>
      <c r="D28" s="18"/>
      <c r="E28" s="18"/>
      <c r="F28" s="18"/>
      <c r="G28" s="18"/>
      <c r="H28" s="18"/>
      <c r="I28" s="18"/>
      <c r="J28" s="18"/>
      <c r="K28" s="18"/>
    </row>
    <row r="29" spans="2:11" ht="12.75">
      <c r="B29" s="18"/>
      <c r="C29" s="18"/>
      <c r="D29" s="18"/>
      <c r="E29" s="18"/>
      <c r="F29" s="18"/>
      <c r="G29" s="18"/>
      <c r="H29" s="18"/>
      <c r="I29" s="18"/>
      <c r="J29" s="18"/>
      <c r="K29" s="18"/>
    </row>
    <row r="30" spans="2:11" ht="12.75">
      <c r="B30" s="18"/>
      <c r="C30" s="18"/>
      <c r="D30" s="18"/>
      <c r="E30" s="18"/>
      <c r="F30" s="18"/>
      <c r="G30" s="18"/>
      <c r="H30" s="18"/>
      <c r="I30" s="18"/>
      <c r="J30" s="18"/>
      <c r="K30" s="18"/>
    </row>
    <row r="31" spans="2:11" ht="12.75">
      <c r="B31" s="18"/>
      <c r="C31" s="18"/>
      <c r="D31" s="18"/>
      <c r="E31" s="18"/>
      <c r="F31" s="18"/>
      <c r="G31" s="18"/>
      <c r="H31" s="18"/>
      <c r="I31" s="18"/>
      <c r="J31" s="18"/>
      <c r="K31" s="18"/>
    </row>
  </sheetData>
  <printOptions/>
  <pageMargins left="0.75" right="0.75" top="1" bottom="1" header="0.5" footer="0.5"/>
  <pageSetup fitToHeight="1" fitToWidth="1" horizontalDpi="600" verticalDpi="600" orientation="landscape" scale="67" r:id="rId1"/>
</worksheet>
</file>

<file path=xl/worksheets/sheet25.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I44" sqref="I44"/>
    </sheetView>
  </sheetViews>
  <sheetFormatPr defaultColWidth="9.140625" defaultRowHeight="12.75"/>
  <cols>
    <col min="1" max="1" width="42.140625" style="0" customWidth="1"/>
    <col min="2" max="4" width="13.7109375" style="0" customWidth="1"/>
  </cols>
  <sheetData>
    <row r="1" spans="1:2" ht="12.75">
      <c r="A1" s="154" t="s">
        <v>236</v>
      </c>
      <c r="B1" t="s">
        <v>387</v>
      </c>
    </row>
    <row r="2" ht="12.75">
      <c r="A2" s="154"/>
    </row>
    <row r="3" spans="2:4" ht="12.75">
      <c r="B3" s="330">
        <v>2008</v>
      </c>
      <c r="C3" s="328">
        <v>2009</v>
      </c>
      <c r="D3" s="127">
        <v>2010</v>
      </c>
    </row>
    <row r="4" spans="1:4" ht="12.75">
      <c r="A4" s="73" t="s">
        <v>248</v>
      </c>
      <c r="B4" s="134">
        <v>2611</v>
      </c>
      <c r="C4" s="135">
        <v>26447</v>
      </c>
      <c r="D4" s="151">
        <v>83339</v>
      </c>
    </row>
    <row r="5" spans="1:4" ht="12.75">
      <c r="A5" s="412" t="s">
        <v>199</v>
      </c>
      <c r="B5" s="459"/>
      <c r="C5" s="74">
        <v>3907</v>
      </c>
      <c r="D5" s="512">
        <v>10281</v>
      </c>
    </row>
    <row r="6" spans="1:4" ht="12.75">
      <c r="A6" s="412" t="s">
        <v>200</v>
      </c>
      <c r="B6" s="177">
        <v>2611</v>
      </c>
      <c r="C6" s="74">
        <v>14216</v>
      </c>
      <c r="D6" s="128">
        <v>60430</v>
      </c>
    </row>
    <row r="7" spans="1:4" ht="12.75">
      <c r="A7" s="412" t="s">
        <v>201</v>
      </c>
      <c r="B7" s="459"/>
      <c r="C7" s="74">
        <v>8324</v>
      </c>
      <c r="D7" s="128">
        <v>12628</v>
      </c>
    </row>
    <row r="8" spans="1:4" ht="12.75">
      <c r="A8" s="73"/>
      <c r="B8" s="177"/>
      <c r="C8" s="74"/>
      <c r="D8" s="468"/>
    </row>
    <row r="9" spans="1:4" ht="12.75">
      <c r="A9" s="73" t="s">
        <v>286</v>
      </c>
      <c r="B9" s="134">
        <v>1915</v>
      </c>
      <c r="C9" s="135">
        <v>14563</v>
      </c>
      <c r="D9" s="151">
        <v>39100</v>
      </c>
    </row>
    <row r="10" spans="1:4" ht="12.75">
      <c r="A10" s="412" t="s">
        <v>125</v>
      </c>
      <c r="B10" s="177">
        <v>1491</v>
      </c>
      <c r="C10" s="74">
        <v>14087</v>
      </c>
      <c r="D10" s="512">
        <v>37090</v>
      </c>
    </row>
    <row r="11" spans="1:4" ht="12.75">
      <c r="A11" s="412" t="s">
        <v>202</v>
      </c>
      <c r="B11" s="177">
        <v>424</v>
      </c>
      <c r="C11" s="74">
        <v>476</v>
      </c>
      <c r="D11" s="128">
        <v>2010</v>
      </c>
    </row>
    <row r="12" spans="1:4" ht="12.75">
      <c r="A12" s="73"/>
      <c r="B12" s="177"/>
      <c r="C12" s="74"/>
      <c r="D12" s="146"/>
    </row>
    <row r="13" spans="1:4" ht="12.75">
      <c r="A13" s="73" t="s">
        <v>203</v>
      </c>
      <c r="B13" s="331">
        <v>696</v>
      </c>
      <c r="C13" s="176">
        <v>12580</v>
      </c>
      <c r="D13" s="284">
        <v>56819</v>
      </c>
    </row>
    <row r="14" spans="1:3" ht="12.75">
      <c r="A14" s="73"/>
      <c r="B14" s="74"/>
      <c r="C14" s="74"/>
    </row>
    <row r="15" spans="1:5" ht="12.75">
      <c r="A15" s="92" t="s">
        <v>0</v>
      </c>
      <c r="B15" s="22" t="s">
        <v>265</v>
      </c>
      <c r="C15" s="22"/>
      <c r="D15" s="22"/>
      <c r="E15" s="22"/>
    </row>
    <row r="16" spans="1:5" ht="12.75">
      <c r="A16" s="33" t="s">
        <v>91</v>
      </c>
      <c r="B16" s="13" t="s">
        <v>403</v>
      </c>
      <c r="C16" s="22"/>
      <c r="D16" s="22"/>
      <c r="E16" s="22"/>
    </row>
    <row r="17" spans="1:5" ht="12.75">
      <c r="A17" s="33"/>
      <c r="B17" s="13" t="s">
        <v>404</v>
      </c>
      <c r="C17" s="22"/>
      <c r="D17" s="22"/>
      <c r="E17" s="22"/>
    </row>
    <row r="18" ht="12.75">
      <c r="A18" s="22" t="s">
        <v>247</v>
      </c>
    </row>
    <row r="24" spans="4:7" ht="12.75">
      <c r="D24" s="36"/>
      <c r="E24" s="36"/>
      <c r="F24" s="36"/>
      <c r="G24" s="36"/>
    </row>
  </sheetData>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S57"/>
  <sheetViews>
    <sheetView workbookViewId="0" topLeftCell="A1">
      <selection activeCell="L6" sqref="L6"/>
    </sheetView>
  </sheetViews>
  <sheetFormatPr defaultColWidth="9.140625" defaultRowHeight="12.75"/>
  <cols>
    <col min="1" max="1" width="24.8515625" style="14" customWidth="1"/>
    <col min="2" max="17" width="7.8515625" style="14" customWidth="1"/>
    <col min="18" max="16384" width="9.140625" style="14" customWidth="1"/>
  </cols>
  <sheetData>
    <row r="1" spans="1:15" ht="12.75">
      <c r="A1" s="28" t="s">
        <v>237</v>
      </c>
      <c r="B1" s="28" t="s">
        <v>267</v>
      </c>
      <c r="C1" s="28"/>
      <c r="D1" s="28"/>
      <c r="E1" s="28"/>
      <c r="F1" s="28"/>
      <c r="G1" s="28"/>
      <c r="H1" s="28"/>
      <c r="I1" s="28"/>
      <c r="J1" s="28"/>
      <c r="K1" s="28"/>
      <c r="L1" s="28"/>
      <c r="M1" s="28"/>
      <c r="N1" s="28"/>
      <c r="O1" s="28"/>
    </row>
    <row r="2" spans="1:15" ht="12.75">
      <c r="A2" s="19"/>
      <c r="B2" s="19"/>
      <c r="C2" s="19"/>
      <c r="D2" s="19"/>
      <c r="E2" s="19"/>
      <c r="F2" s="19"/>
      <c r="G2" s="19"/>
      <c r="H2" s="19"/>
      <c r="I2" s="19"/>
      <c r="J2" s="19"/>
      <c r="K2" s="19"/>
      <c r="L2" s="19"/>
      <c r="M2" s="19"/>
      <c r="N2" s="28"/>
      <c r="O2" s="48"/>
    </row>
    <row r="3" spans="1:17" ht="12.75">
      <c r="A3" s="19" t="s">
        <v>433</v>
      </c>
      <c r="B3" s="124">
        <v>1995</v>
      </c>
      <c r="C3" s="40">
        <v>1996</v>
      </c>
      <c r="D3" s="40">
        <v>1997</v>
      </c>
      <c r="E3" s="40">
        <v>1998</v>
      </c>
      <c r="F3" s="40">
        <v>1999</v>
      </c>
      <c r="G3" s="40">
        <v>2000</v>
      </c>
      <c r="H3" s="40">
        <v>2001</v>
      </c>
      <c r="I3" s="40">
        <v>2002</v>
      </c>
      <c r="J3" s="40">
        <v>2003</v>
      </c>
      <c r="K3" s="40">
        <v>2004</v>
      </c>
      <c r="L3" s="40">
        <v>2005</v>
      </c>
      <c r="M3" s="40">
        <v>2006</v>
      </c>
      <c r="N3" s="84">
        <v>2007</v>
      </c>
      <c r="O3" s="84">
        <v>2008</v>
      </c>
      <c r="P3" s="84">
        <v>2009</v>
      </c>
      <c r="Q3" s="141">
        <v>2010</v>
      </c>
    </row>
    <row r="4" spans="1:17" ht="12.75">
      <c r="A4" s="19"/>
      <c r="B4" s="313" t="s">
        <v>318</v>
      </c>
      <c r="C4" s="48"/>
      <c r="D4" s="48"/>
      <c r="E4" s="48"/>
      <c r="F4" s="48"/>
      <c r="G4" s="48"/>
      <c r="H4" s="48"/>
      <c r="I4" s="48"/>
      <c r="J4" s="48"/>
      <c r="K4" s="48"/>
      <c r="L4" s="48"/>
      <c r="M4" s="48"/>
      <c r="N4" s="48"/>
      <c r="O4" s="48"/>
      <c r="P4" s="57"/>
      <c r="Q4" s="127"/>
    </row>
    <row r="5" spans="1:18" ht="12.75">
      <c r="A5" s="315" t="s">
        <v>196</v>
      </c>
      <c r="B5" s="55">
        <v>50853</v>
      </c>
      <c r="C5" s="55">
        <v>66376</v>
      </c>
      <c r="D5" s="55">
        <v>71351</v>
      </c>
      <c r="E5" s="55">
        <v>76634</v>
      </c>
      <c r="F5" s="86">
        <v>76574</v>
      </c>
      <c r="G5" s="55">
        <v>79811</v>
      </c>
      <c r="H5" s="55">
        <v>81999</v>
      </c>
      <c r="I5" s="55">
        <v>83715</v>
      </c>
      <c r="J5" s="55">
        <v>83255</v>
      </c>
      <c r="K5" s="55">
        <v>88022</v>
      </c>
      <c r="L5" s="55">
        <v>89967</v>
      </c>
      <c r="M5" s="55">
        <v>88461</v>
      </c>
      <c r="N5" s="86">
        <v>85390</v>
      </c>
      <c r="O5" s="86">
        <v>81129</v>
      </c>
      <c r="P5" s="55">
        <v>78952</v>
      </c>
      <c r="Q5" s="128">
        <v>79172</v>
      </c>
      <c r="R5" s="16"/>
    </row>
    <row r="6" spans="1:17" ht="12.75">
      <c r="A6" s="315" t="s">
        <v>187</v>
      </c>
      <c r="B6" s="55">
        <v>46190</v>
      </c>
      <c r="C6" s="55">
        <v>46063</v>
      </c>
      <c r="D6" s="55">
        <v>47670</v>
      </c>
      <c r="E6" s="55">
        <v>43771</v>
      </c>
      <c r="F6" s="86">
        <v>47682</v>
      </c>
      <c r="G6" s="55">
        <v>47121</v>
      </c>
      <c r="H6" s="55">
        <v>45143</v>
      </c>
      <c r="I6" s="55">
        <v>42936</v>
      </c>
      <c r="J6" s="55">
        <v>51015</v>
      </c>
      <c r="K6" s="55">
        <v>51237</v>
      </c>
      <c r="L6" s="55">
        <v>48050</v>
      </c>
      <c r="M6" s="55">
        <v>49142</v>
      </c>
      <c r="N6" s="86">
        <v>45883</v>
      </c>
      <c r="O6" s="55">
        <v>42444</v>
      </c>
      <c r="P6" s="55">
        <v>45026</v>
      </c>
      <c r="Q6" s="128">
        <v>34674</v>
      </c>
    </row>
    <row r="7" spans="1:17" ht="12.75">
      <c r="A7" s="316" t="s">
        <v>188</v>
      </c>
      <c r="B7" s="55">
        <v>30667</v>
      </c>
      <c r="C7" s="55">
        <v>41088</v>
      </c>
      <c r="D7" s="55">
        <v>42387</v>
      </c>
      <c r="E7" s="55">
        <v>43831</v>
      </c>
      <c r="F7" s="20">
        <v>44445</v>
      </c>
      <c r="G7" s="55">
        <v>44933</v>
      </c>
      <c r="H7" s="55">
        <v>43430</v>
      </c>
      <c r="I7" s="55">
        <v>43396</v>
      </c>
      <c r="J7" s="55">
        <v>46248</v>
      </c>
      <c r="K7" s="55">
        <v>49292</v>
      </c>
      <c r="L7" s="55">
        <v>49556</v>
      </c>
      <c r="M7" s="55">
        <v>52213</v>
      </c>
      <c r="N7" s="86">
        <v>50144</v>
      </c>
      <c r="O7" s="55">
        <v>44621</v>
      </c>
      <c r="P7" s="55">
        <v>44806</v>
      </c>
      <c r="Q7" s="128">
        <v>40787</v>
      </c>
    </row>
    <row r="8" spans="1:17" ht="12.75">
      <c r="A8" s="316"/>
      <c r="B8" s="332" t="s">
        <v>317</v>
      </c>
      <c r="C8" s="85"/>
      <c r="D8" s="40"/>
      <c r="E8" s="40"/>
      <c r="F8" s="318"/>
      <c r="G8" s="85"/>
      <c r="H8" s="85"/>
      <c r="I8" s="85"/>
      <c r="J8" s="85"/>
      <c r="K8" s="85"/>
      <c r="L8" s="85"/>
      <c r="M8" s="85"/>
      <c r="N8" s="101"/>
      <c r="O8" s="85"/>
      <c r="P8" s="40"/>
      <c r="Q8" s="127"/>
    </row>
    <row r="9" spans="1:18" ht="12.75">
      <c r="A9" s="317" t="s">
        <v>195</v>
      </c>
      <c r="B9" s="86">
        <v>96</v>
      </c>
      <c r="C9" s="86">
        <v>88</v>
      </c>
      <c r="D9" s="54">
        <v>86</v>
      </c>
      <c r="E9" s="86">
        <v>83</v>
      </c>
      <c r="F9" s="86">
        <v>86</v>
      </c>
      <c r="G9" s="86">
        <v>85</v>
      </c>
      <c r="H9" s="86">
        <v>85</v>
      </c>
      <c r="I9" s="86">
        <v>82</v>
      </c>
      <c r="J9" s="86">
        <v>81</v>
      </c>
      <c r="K9" s="86">
        <v>77</v>
      </c>
      <c r="L9" s="86">
        <v>79</v>
      </c>
      <c r="M9" s="86">
        <v>79</v>
      </c>
      <c r="N9" s="86">
        <v>81</v>
      </c>
      <c r="O9" s="86">
        <v>83</v>
      </c>
      <c r="P9" s="66">
        <v>81</v>
      </c>
      <c r="Q9" s="142">
        <v>76</v>
      </c>
      <c r="R9" s="16"/>
    </row>
    <row r="10" spans="1:18" ht="12.75">
      <c r="A10" s="282" t="s">
        <v>442</v>
      </c>
      <c r="B10" s="79">
        <v>1</v>
      </c>
      <c r="C10" s="79">
        <v>4</v>
      </c>
      <c r="D10" s="55">
        <v>6</v>
      </c>
      <c r="E10" s="79">
        <v>8</v>
      </c>
      <c r="F10" s="80">
        <v>7</v>
      </c>
      <c r="G10" s="79">
        <v>6</v>
      </c>
      <c r="H10" s="79">
        <v>6</v>
      </c>
      <c r="I10" s="79">
        <v>6</v>
      </c>
      <c r="J10" s="79">
        <v>6</v>
      </c>
      <c r="K10" s="79">
        <v>10</v>
      </c>
      <c r="L10" s="79">
        <v>10</v>
      </c>
      <c r="M10" s="79">
        <v>10</v>
      </c>
      <c r="N10" s="79">
        <v>10</v>
      </c>
      <c r="O10" s="79">
        <v>8</v>
      </c>
      <c r="P10" s="54">
        <v>9</v>
      </c>
      <c r="Q10" s="146">
        <v>8</v>
      </c>
      <c r="R10" s="16"/>
    </row>
    <row r="11" spans="1:17" ht="12.75">
      <c r="A11" s="282" t="s">
        <v>193</v>
      </c>
      <c r="B11" s="79">
        <v>2</v>
      </c>
      <c r="C11" s="79">
        <v>5</v>
      </c>
      <c r="D11" s="86">
        <v>5</v>
      </c>
      <c r="E11" s="79">
        <v>6</v>
      </c>
      <c r="F11" s="80">
        <v>5</v>
      </c>
      <c r="G11" s="79">
        <v>6</v>
      </c>
      <c r="H11" s="79">
        <v>5</v>
      </c>
      <c r="I11" s="79">
        <v>7</v>
      </c>
      <c r="J11" s="79">
        <v>7</v>
      </c>
      <c r="K11" s="79">
        <v>6</v>
      </c>
      <c r="L11" s="79">
        <v>5</v>
      </c>
      <c r="M11" s="79">
        <v>6</v>
      </c>
      <c r="N11" s="79">
        <v>5</v>
      </c>
      <c r="O11" s="79">
        <v>4</v>
      </c>
      <c r="P11" s="54">
        <v>4</v>
      </c>
      <c r="Q11" s="146">
        <v>4</v>
      </c>
    </row>
    <row r="12" spans="1:18" ht="12.75">
      <c r="A12" s="317" t="s">
        <v>194</v>
      </c>
      <c r="B12" s="55">
        <v>2</v>
      </c>
      <c r="C12" s="55">
        <v>2</v>
      </c>
      <c r="D12" s="79">
        <v>2</v>
      </c>
      <c r="E12" s="55">
        <v>3</v>
      </c>
      <c r="F12" s="86">
        <v>3</v>
      </c>
      <c r="G12" s="55">
        <v>3</v>
      </c>
      <c r="H12" s="55">
        <v>3</v>
      </c>
      <c r="I12" s="55">
        <v>6</v>
      </c>
      <c r="J12" s="55">
        <v>6</v>
      </c>
      <c r="K12" s="55">
        <v>6</v>
      </c>
      <c r="L12" s="55">
        <v>5</v>
      </c>
      <c r="M12" s="55">
        <v>6</v>
      </c>
      <c r="N12" s="55">
        <v>4</v>
      </c>
      <c r="O12" s="55">
        <v>5</v>
      </c>
      <c r="P12" s="54">
        <v>6</v>
      </c>
      <c r="Q12" s="146">
        <v>11</v>
      </c>
      <c r="R12" s="16"/>
    </row>
    <row r="13" spans="1:17" ht="12.75">
      <c r="A13" s="317"/>
      <c r="B13" s="333" t="s">
        <v>318</v>
      </c>
      <c r="C13" s="77"/>
      <c r="D13" s="318"/>
      <c r="E13" s="77"/>
      <c r="F13" s="318"/>
      <c r="G13" s="77"/>
      <c r="H13" s="77"/>
      <c r="I13" s="77"/>
      <c r="J13" s="77"/>
      <c r="K13" s="77"/>
      <c r="L13" s="77"/>
      <c r="M13" s="77"/>
      <c r="N13" s="319"/>
      <c r="O13" s="40"/>
      <c r="P13" s="40"/>
      <c r="Q13" s="127"/>
    </row>
    <row r="14" spans="1:17" ht="12.75">
      <c r="A14" s="316" t="s">
        <v>189</v>
      </c>
      <c r="B14" s="55">
        <v>66376</v>
      </c>
      <c r="C14" s="55">
        <v>71351</v>
      </c>
      <c r="D14" s="55">
        <v>76634</v>
      </c>
      <c r="E14" s="55">
        <v>76574</v>
      </c>
      <c r="F14" s="86">
        <v>79811</v>
      </c>
      <c r="G14" s="55">
        <v>81999</v>
      </c>
      <c r="H14" s="55">
        <v>83715</v>
      </c>
      <c r="I14" s="55">
        <v>83255</v>
      </c>
      <c r="J14" s="55">
        <v>88022</v>
      </c>
      <c r="K14" s="55">
        <v>89967</v>
      </c>
      <c r="L14" s="55">
        <v>88461</v>
      </c>
      <c r="M14" s="55">
        <v>85390</v>
      </c>
      <c r="N14" s="86">
        <v>81129</v>
      </c>
      <c r="O14" s="55">
        <v>78952</v>
      </c>
      <c r="P14" s="55">
        <v>79172</v>
      </c>
      <c r="Q14" s="128">
        <v>73059</v>
      </c>
    </row>
    <row r="15" spans="1:17" ht="12.75">
      <c r="A15" s="316"/>
      <c r="B15" s="55"/>
      <c r="C15" s="55"/>
      <c r="D15" s="55"/>
      <c r="E15" s="55"/>
      <c r="F15" s="86"/>
      <c r="G15" s="55"/>
      <c r="H15" s="55"/>
      <c r="I15" s="55"/>
      <c r="J15" s="55"/>
      <c r="K15" s="55"/>
      <c r="L15" s="55"/>
      <c r="M15" s="55"/>
      <c r="N15" s="86"/>
      <c r="O15" s="55"/>
      <c r="P15" s="55"/>
      <c r="Q15" s="128"/>
    </row>
    <row r="16" spans="1:17" ht="12.75">
      <c r="A16" s="316"/>
      <c r="B16" s="332" t="s">
        <v>319</v>
      </c>
      <c r="C16" s="85"/>
      <c r="D16" s="85"/>
      <c r="E16" s="85"/>
      <c r="F16" s="101"/>
      <c r="G16" s="85"/>
      <c r="H16" s="85"/>
      <c r="I16" s="85"/>
      <c r="J16" s="85"/>
      <c r="K16" s="85"/>
      <c r="L16" s="85"/>
      <c r="M16" s="85"/>
      <c r="N16" s="101"/>
      <c r="O16" s="85"/>
      <c r="P16" s="85"/>
      <c r="Q16" s="151"/>
    </row>
    <row r="17" spans="1:17" ht="12.75">
      <c r="A17" s="316" t="s">
        <v>303</v>
      </c>
      <c r="B17" s="55">
        <v>897</v>
      </c>
      <c r="C17" s="55">
        <v>632</v>
      </c>
      <c r="D17" s="69">
        <v>712</v>
      </c>
      <c r="E17" s="55">
        <v>906</v>
      </c>
      <c r="F17" s="86">
        <v>741</v>
      </c>
      <c r="G17" s="55">
        <v>916</v>
      </c>
      <c r="H17" s="55">
        <v>723</v>
      </c>
      <c r="I17" s="55">
        <v>750</v>
      </c>
      <c r="J17" s="55">
        <v>1003</v>
      </c>
      <c r="K17" s="55">
        <v>863</v>
      </c>
      <c r="L17" s="55">
        <v>765</v>
      </c>
      <c r="M17" s="55">
        <v>735</v>
      </c>
      <c r="N17" s="55">
        <v>649</v>
      </c>
      <c r="O17" s="55">
        <v>614</v>
      </c>
      <c r="P17" s="55">
        <v>758</v>
      </c>
      <c r="Q17" s="512">
        <v>584</v>
      </c>
    </row>
    <row r="18" spans="1:19" ht="12.75">
      <c r="A18" s="316" t="s">
        <v>304</v>
      </c>
      <c r="B18" s="55">
        <v>41448</v>
      </c>
      <c r="C18" s="55">
        <v>29126</v>
      </c>
      <c r="D18" s="55">
        <v>33927</v>
      </c>
      <c r="E18" s="55">
        <v>39665</v>
      </c>
      <c r="F18" s="86">
        <v>35324</v>
      </c>
      <c r="G18" s="55">
        <v>43163</v>
      </c>
      <c r="H18" s="55">
        <v>32662</v>
      </c>
      <c r="I18" s="55">
        <v>32219</v>
      </c>
      <c r="J18" s="55">
        <v>51158</v>
      </c>
      <c r="K18" s="55">
        <v>44237</v>
      </c>
      <c r="L18" s="55">
        <v>36757</v>
      </c>
      <c r="M18" s="55">
        <v>36099</v>
      </c>
      <c r="N18" s="55">
        <v>29797</v>
      </c>
      <c r="O18" s="55">
        <v>26071</v>
      </c>
      <c r="P18" s="55">
        <v>34115</v>
      </c>
      <c r="Q18" s="128">
        <v>20245</v>
      </c>
      <c r="S18" s="16"/>
    </row>
    <row r="19" spans="1:17" ht="12.75">
      <c r="A19" s="460" t="s">
        <v>305</v>
      </c>
      <c r="B19" s="143">
        <v>15708</v>
      </c>
      <c r="C19" s="58">
        <v>21036</v>
      </c>
      <c r="D19" s="58">
        <v>21610</v>
      </c>
      <c r="E19" s="58">
        <v>22428</v>
      </c>
      <c r="F19" s="88">
        <v>23205</v>
      </c>
      <c r="G19" s="58">
        <v>26439</v>
      </c>
      <c r="H19" s="58">
        <v>24349</v>
      </c>
      <c r="I19" s="58">
        <v>24620</v>
      </c>
      <c r="J19" s="58">
        <v>47990</v>
      </c>
      <c r="K19" s="58">
        <v>31713</v>
      </c>
      <c r="L19" s="58">
        <v>28447</v>
      </c>
      <c r="M19" s="58">
        <v>30268</v>
      </c>
      <c r="N19" s="58">
        <v>28787</v>
      </c>
      <c r="O19" s="58">
        <v>24481</v>
      </c>
      <c r="P19" s="58">
        <v>25663</v>
      </c>
      <c r="Q19" s="284">
        <v>26151</v>
      </c>
    </row>
    <row r="20" spans="1:16" ht="12.75">
      <c r="A20" s="43"/>
      <c r="B20" s="79"/>
      <c r="C20" s="79"/>
      <c r="D20" s="79"/>
      <c r="E20" s="79"/>
      <c r="F20" s="79"/>
      <c r="G20" s="79"/>
      <c r="H20" s="79"/>
      <c r="I20" s="79"/>
      <c r="J20" s="79"/>
      <c r="K20" s="79"/>
      <c r="L20" s="79"/>
      <c r="M20" s="79"/>
      <c r="N20" s="80"/>
      <c r="O20" s="54"/>
      <c r="P20" s="54"/>
    </row>
    <row r="21" spans="1:13" ht="12.75">
      <c r="A21" s="33" t="s">
        <v>3</v>
      </c>
      <c r="B21" s="81" t="s">
        <v>287</v>
      </c>
      <c r="C21" s="71"/>
      <c r="D21" s="71"/>
      <c r="E21" s="71"/>
      <c r="F21" s="71"/>
      <c r="G21" s="71"/>
      <c r="H21" s="71"/>
      <c r="I21" s="71"/>
      <c r="J21" s="71"/>
      <c r="K21" s="71"/>
      <c r="L21" s="71"/>
      <c r="M21" s="71"/>
    </row>
    <row r="22" ht="12.75">
      <c r="A22" s="22" t="s">
        <v>115</v>
      </c>
    </row>
    <row r="23" spans="1:16" ht="12.75">
      <c r="A23" s="19"/>
      <c r="B23" s="55"/>
      <c r="C23" s="55"/>
      <c r="D23" s="55"/>
      <c r="E23" s="55"/>
      <c r="F23" s="55"/>
      <c r="G23" s="55"/>
      <c r="H23" s="55"/>
      <c r="I23" s="55"/>
      <c r="J23" s="55"/>
      <c r="K23" s="55"/>
      <c r="L23" s="55"/>
      <c r="M23" s="55"/>
      <c r="N23" s="55"/>
      <c r="O23" s="66"/>
      <c r="P23" s="54"/>
    </row>
    <row r="24" spans="1:16" ht="12.75">
      <c r="A24" s="18"/>
      <c r="B24" s="18"/>
      <c r="C24" s="18"/>
      <c r="D24" s="18"/>
      <c r="E24" s="18"/>
      <c r="F24" s="18"/>
      <c r="G24" s="18"/>
      <c r="H24" s="18"/>
      <c r="I24" s="18"/>
      <c r="J24" s="18"/>
      <c r="K24" s="18"/>
      <c r="L24" s="18"/>
      <c r="M24" s="18"/>
      <c r="N24" s="18"/>
      <c r="O24" s="18"/>
      <c r="P24" s="18"/>
    </row>
    <row r="32" spans="15:17" ht="12.75">
      <c r="O32" s="18"/>
      <c r="Q32" s="18"/>
    </row>
    <row r="33" spans="1:17" ht="12.75">
      <c r="A33" s="18"/>
      <c r="B33" s="19"/>
      <c r="C33" s="19"/>
      <c r="D33" s="19"/>
      <c r="E33" s="19"/>
      <c r="F33" s="19"/>
      <c r="G33" s="19"/>
      <c r="H33" s="19"/>
      <c r="I33" s="19"/>
      <c r="J33" s="19"/>
      <c r="K33" s="19"/>
      <c r="L33" s="19"/>
      <c r="M33" s="19"/>
      <c r="N33" s="47"/>
      <c r="O33" s="47"/>
      <c r="P33" s="18"/>
      <c r="Q33" s="18"/>
    </row>
    <row r="34" spans="1:17" ht="12.75">
      <c r="A34" s="10"/>
      <c r="B34" s="70"/>
      <c r="C34" s="70"/>
      <c r="D34" s="70"/>
      <c r="E34" s="70"/>
      <c r="F34" s="70"/>
      <c r="G34" s="70"/>
      <c r="H34" s="70"/>
      <c r="I34" s="79"/>
      <c r="J34" s="79"/>
      <c r="K34" s="79"/>
      <c r="L34" s="79"/>
      <c r="M34" s="79"/>
      <c r="N34" s="80"/>
      <c r="O34" s="19"/>
      <c r="P34" s="18"/>
      <c r="Q34" s="18"/>
    </row>
    <row r="35" spans="1:17" ht="12.75">
      <c r="A35" s="10"/>
      <c r="B35" s="70"/>
      <c r="C35" s="70"/>
      <c r="D35" s="70"/>
      <c r="E35" s="70"/>
      <c r="F35" s="70"/>
      <c r="G35" s="70"/>
      <c r="H35" s="70"/>
      <c r="I35" s="79"/>
      <c r="J35" s="79"/>
      <c r="K35" s="79"/>
      <c r="L35" s="79"/>
      <c r="M35" s="79"/>
      <c r="N35" s="80"/>
      <c r="O35" s="19"/>
      <c r="P35" s="18"/>
      <c r="Q35" s="18"/>
    </row>
    <row r="36" spans="1:17" ht="12.75">
      <c r="A36" s="10"/>
      <c r="B36" s="70"/>
      <c r="C36" s="70"/>
      <c r="D36" s="70"/>
      <c r="E36" s="70"/>
      <c r="F36" s="70"/>
      <c r="G36" s="70"/>
      <c r="H36" s="70"/>
      <c r="I36" s="79"/>
      <c r="J36" s="79"/>
      <c r="K36" s="79"/>
      <c r="L36" s="79"/>
      <c r="M36" s="79"/>
      <c r="N36" s="80"/>
      <c r="O36" s="19"/>
      <c r="P36" s="18"/>
      <c r="Q36" s="18"/>
    </row>
    <row r="37" spans="1:17" ht="12.75">
      <c r="A37" s="10"/>
      <c r="B37" s="70"/>
      <c r="C37" s="70"/>
      <c r="D37" s="70"/>
      <c r="E37" s="70"/>
      <c r="F37" s="70"/>
      <c r="G37" s="70"/>
      <c r="H37" s="70"/>
      <c r="I37" s="79"/>
      <c r="J37" s="79"/>
      <c r="K37" s="79"/>
      <c r="L37" s="79"/>
      <c r="M37" s="79"/>
      <c r="N37" s="80"/>
      <c r="O37" s="19"/>
      <c r="P37" s="18"/>
      <c r="Q37" s="18"/>
    </row>
    <row r="38" spans="1:17" ht="12.75">
      <c r="A38" s="10"/>
      <c r="B38" s="70"/>
      <c r="C38" s="70"/>
      <c r="D38" s="70"/>
      <c r="E38" s="70"/>
      <c r="F38" s="70"/>
      <c r="G38" s="70"/>
      <c r="H38" s="70"/>
      <c r="I38" s="70"/>
      <c r="J38" s="79"/>
      <c r="K38" s="79"/>
      <c r="L38" s="79"/>
      <c r="M38" s="79"/>
      <c r="N38" s="80"/>
      <c r="O38" s="19"/>
      <c r="P38" s="18"/>
      <c r="Q38" s="18"/>
    </row>
    <row r="39" spans="1:17" ht="12.75">
      <c r="A39" s="10"/>
      <c r="B39" s="70"/>
      <c r="C39" s="70"/>
      <c r="D39" s="70"/>
      <c r="E39" s="70"/>
      <c r="F39" s="70"/>
      <c r="G39" s="70"/>
      <c r="H39" s="70"/>
      <c r="I39" s="70"/>
      <c r="J39" s="79"/>
      <c r="K39" s="79"/>
      <c r="L39" s="79"/>
      <c r="M39" s="79"/>
      <c r="N39" s="80"/>
      <c r="O39" s="19"/>
      <c r="P39" s="18"/>
      <c r="Q39" s="18"/>
    </row>
    <row r="40" spans="1:17" ht="12.75">
      <c r="A40" s="19"/>
      <c r="B40" s="69"/>
      <c r="C40" s="69"/>
      <c r="D40" s="69"/>
      <c r="E40" s="69"/>
      <c r="F40" s="69"/>
      <c r="G40" s="69"/>
      <c r="H40" s="69"/>
      <c r="I40" s="69"/>
      <c r="J40" s="69"/>
      <c r="K40" s="69"/>
      <c r="L40" s="69"/>
      <c r="M40" s="69"/>
      <c r="N40" s="69"/>
      <c r="O40" s="69"/>
      <c r="P40" s="18"/>
      <c r="Q40" s="18"/>
    </row>
    <row r="41" spans="1:17" ht="12.75">
      <c r="A41" s="18"/>
      <c r="B41" s="18"/>
      <c r="C41" s="18"/>
      <c r="D41" s="18"/>
      <c r="E41" s="18"/>
      <c r="F41" s="18"/>
      <c r="G41" s="18"/>
      <c r="H41" s="18"/>
      <c r="I41" s="18"/>
      <c r="J41" s="18"/>
      <c r="K41" s="18"/>
      <c r="L41" s="18"/>
      <c r="M41" s="18"/>
      <c r="N41" s="18"/>
      <c r="O41" s="18"/>
      <c r="P41" s="18"/>
      <c r="Q41" s="18"/>
    </row>
    <row r="42" spans="1:17" ht="12.75">
      <c r="A42" s="18"/>
      <c r="B42" s="18"/>
      <c r="C42" s="18"/>
      <c r="D42" s="18"/>
      <c r="E42" s="18"/>
      <c r="F42" s="18"/>
      <c r="G42" s="18"/>
      <c r="H42" s="18"/>
      <c r="I42" s="18"/>
      <c r="J42" s="18"/>
      <c r="K42" s="18"/>
      <c r="L42" s="18"/>
      <c r="M42" s="18"/>
      <c r="N42" s="18"/>
      <c r="O42" s="18"/>
      <c r="P42" s="18"/>
      <c r="Q42" s="18"/>
    </row>
    <row r="43" spans="1:16" ht="12.75">
      <c r="A43" s="18"/>
      <c r="B43" s="18"/>
      <c r="C43" s="18"/>
      <c r="D43" s="18"/>
      <c r="E43" s="18"/>
      <c r="F43" s="18"/>
      <c r="G43" s="18"/>
      <c r="H43" s="18"/>
      <c r="I43" s="18"/>
      <c r="J43" s="18"/>
      <c r="K43" s="18"/>
      <c r="L43" s="18"/>
      <c r="M43" s="18"/>
      <c r="N43" s="18"/>
      <c r="O43" s="18"/>
      <c r="P43" s="18"/>
    </row>
    <row r="48" ht="12.75">
      <c r="L48" s="34"/>
    </row>
    <row r="49" spans="12:15" ht="12.75">
      <c r="L49" s="34"/>
      <c r="M49" s="34"/>
      <c r="N49" s="34"/>
      <c r="O49" s="34"/>
    </row>
    <row r="52" spans="11:15" ht="12.75">
      <c r="K52" s="34"/>
      <c r="L52" s="34"/>
      <c r="M52" s="34"/>
      <c r="N52" s="34"/>
      <c r="O52" s="34"/>
    </row>
    <row r="53" spans="11:15" ht="12.75">
      <c r="K53" s="34"/>
      <c r="L53" s="34"/>
      <c r="M53" s="34"/>
      <c r="N53" s="34"/>
      <c r="O53" s="34"/>
    </row>
    <row r="54" spans="11:15" ht="12.75">
      <c r="K54" s="34"/>
      <c r="L54" s="34"/>
      <c r="M54" s="34"/>
      <c r="N54" s="34"/>
      <c r="O54" s="34"/>
    </row>
    <row r="55" spans="11:15" ht="12.75">
      <c r="K55" s="34"/>
      <c r="L55" s="34"/>
      <c r="M55" s="34"/>
      <c r="N55" s="34"/>
      <c r="O55" s="34"/>
    </row>
    <row r="56" spans="11:15" ht="12.75">
      <c r="K56" s="34"/>
      <c r="L56" s="34"/>
      <c r="M56" s="34"/>
      <c r="N56" s="34"/>
      <c r="O56" s="34"/>
    </row>
    <row r="57" spans="11:15" ht="12.75">
      <c r="K57" s="34"/>
      <c r="L57" s="34"/>
      <c r="M57" s="34"/>
      <c r="N57" s="34"/>
      <c r="O57" s="34"/>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83" r:id="rId1"/>
</worksheet>
</file>

<file path=xl/worksheets/sheet27.xml><?xml version="1.0" encoding="utf-8"?>
<worksheet xmlns="http://schemas.openxmlformats.org/spreadsheetml/2006/main" xmlns:r="http://schemas.openxmlformats.org/officeDocument/2006/relationships">
  <sheetPr>
    <pageSetUpPr fitToPage="1"/>
  </sheetPr>
  <dimension ref="A1:AC42"/>
  <sheetViews>
    <sheetView workbookViewId="0" topLeftCell="A1">
      <selection activeCell="G37" sqref="G37"/>
    </sheetView>
  </sheetViews>
  <sheetFormatPr defaultColWidth="9.140625" defaultRowHeight="12.75"/>
  <cols>
    <col min="1" max="1" width="50.8515625" style="0" bestFit="1" customWidth="1"/>
    <col min="2" max="16" width="10.140625" style="0" customWidth="1"/>
    <col min="17" max="17" width="9.8515625" style="0" bestFit="1" customWidth="1"/>
  </cols>
  <sheetData>
    <row r="1" spans="1:16" ht="12.75">
      <c r="A1" s="154" t="s">
        <v>222</v>
      </c>
      <c r="B1" s="154" t="s">
        <v>409</v>
      </c>
      <c r="C1" s="154"/>
      <c r="D1" s="268"/>
      <c r="E1" s="268"/>
      <c r="F1" s="268"/>
      <c r="G1" s="268"/>
      <c r="H1" s="268"/>
      <c r="I1" s="268"/>
      <c r="J1" s="268"/>
      <c r="K1" s="268"/>
      <c r="L1" s="268"/>
      <c r="M1" s="268"/>
      <c r="N1" s="254"/>
      <c r="O1" s="154"/>
      <c r="P1" s="154"/>
    </row>
    <row r="2" spans="1:16" ht="12.75">
      <c r="A2" s="225"/>
      <c r="B2" s="225"/>
      <c r="C2" s="225"/>
      <c r="D2" s="268"/>
      <c r="E2" s="268"/>
      <c r="F2" s="268"/>
      <c r="G2" s="268"/>
      <c r="H2" s="268"/>
      <c r="I2" s="268"/>
      <c r="J2" s="268"/>
      <c r="K2" s="268"/>
      <c r="L2" s="268"/>
      <c r="M2" s="268"/>
      <c r="N2" s="254"/>
      <c r="O2" s="154"/>
      <c r="P2" s="154"/>
    </row>
    <row r="3" spans="1:13" ht="12.75">
      <c r="A3" s="225"/>
      <c r="B3" s="183">
        <v>1999</v>
      </c>
      <c r="C3" s="206">
        <v>2000</v>
      </c>
      <c r="D3" s="206">
        <v>2001</v>
      </c>
      <c r="E3" s="206">
        <v>2002</v>
      </c>
      <c r="F3" s="206">
        <v>2003</v>
      </c>
      <c r="G3" s="206">
        <v>2004</v>
      </c>
      <c r="H3" s="206">
        <v>2005</v>
      </c>
      <c r="I3" s="206">
        <v>2006</v>
      </c>
      <c r="J3" s="163">
        <v>2007</v>
      </c>
      <c r="K3" s="163">
        <v>2008</v>
      </c>
      <c r="L3" s="207">
        <v>2009</v>
      </c>
      <c r="M3" s="314">
        <v>2010</v>
      </c>
    </row>
    <row r="4" spans="1:13" ht="12.75">
      <c r="A4" s="225"/>
      <c r="B4" s="629" t="s">
        <v>318</v>
      </c>
      <c r="C4" s="630"/>
      <c r="D4" s="630"/>
      <c r="E4" s="630"/>
      <c r="F4" s="630"/>
      <c r="G4" s="630"/>
      <c r="H4" s="630"/>
      <c r="I4" s="630"/>
      <c r="J4" s="630"/>
      <c r="K4" s="206"/>
      <c r="L4" s="258"/>
      <c r="M4" s="187"/>
    </row>
    <row r="5" spans="1:15" ht="12.75">
      <c r="A5" s="160" t="s">
        <v>196</v>
      </c>
      <c r="B5" s="125">
        <v>1572</v>
      </c>
      <c r="C5" s="55">
        <v>2081</v>
      </c>
      <c r="D5" s="55">
        <v>2379</v>
      </c>
      <c r="E5" s="55">
        <v>2503</v>
      </c>
      <c r="F5" s="55">
        <v>2640</v>
      </c>
      <c r="G5" s="55">
        <v>3036</v>
      </c>
      <c r="H5" s="55">
        <v>3586</v>
      </c>
      <c r="I5" s="55">
        <v>4131</v>
      </c>
      <c r="J5" s="55">
        <v>4591</v>
      </c>
      <c r="K5" s="55">
        <v>4955</v>
      </c>
      <c r="L5" s="55">
        <v>5224</v>
      </c>
      <c r="M5" s="129">
        <v>5336</v>
      </c>
      <c r="O5" s="472"/>
    </row>
    <row r="6" spans="1:13" ht="12.75">
      <c r="A6" s="225"/>
      <c r="B6" s="576"/>
      <c r="C6" s="19"/>
      <c r="D6" s="19"/>
      <c r="E6" s="19"/>
      <c r="F6" s="19"/>
      <c r="G6" s="19"/>
      <c r="H6" s="19"/>
      <c r="I6" s="19"/>
      <c r="J6" s="19"/>
      <c r="K6" s="54"/>
      <c r="L6" s="55"/>
      <c r="M6" s="128"/>
    </row>
    <row r="7" spans="1:15" ht="12.75">
      <c r="A7" s="225" t="s">
        <v>116</v>
      </c>
      <c r="B7" s="144">
        <v>853</v>
      </c>
      <c r="C7" s="54">
        <v>823</v>
      </c>
      <c r="D7" s="54">
        <v>788</v>
      </c>
      <c r="E7" s="54">
        <v>946</v>
      </c>
      <c r="F7" s="55">
        <v>1218</v>
      </c>
      <c r="G7" s="55">
        <v>1459</v>
      </c>
      <c r="H7" s="55">
        <v>1584</v>
      </c>
      <c r="I7" s="55">
        <v>1755</v>
      </c>
      <c r="J7" s="55">
        <v>1720</v>
      </c>
      <c r="K7" s="55">
        <v>1507</v>
      </c>
      <c r="L7" s="55">
        <v>1306</v>
      </c>
      <c r="M7" s="128">
        <v>1176</v>
      </c>
      <c r="O7" s="97"/>
    </row>
    <row r="8" spans="1:15" ht="12.75">
      <c r="A8" s="225"/>
      <c r="B8" s="577"/>
      <c r="C8" s="70"/>
      <c r="D8" s="70"/>
      <c r="E8" s="70"/>
      <c r="F8" s="70"/>
      <c r="G8" s="70"/>
      <c r="H8" s="70"/>
      <c r="I8" s="70"/>
      <c r="J8" s="69"/>
      <c r="K8" s="55"/>
      <c r="L8" s="55"/>
      <c r="M8" s="128"/>
      <c r="O8" s="97"/>
    </row>
    <row r="9" spans="1:13" ht="12.75">
      <c r="A9" s="225" t="s">
        <v>410</v>
      </c>
      <c r="B9" s="144">
        <v>344</v>
      </c>
      <c r="C9" s="54">
        <v>525</v>
      </c>
      <c r="D9" s="54">
        <v>664</v>
      </c>
      <c r="E9" s="54">
        <v>809</v>
      </c>
      <c r="F9" s="55">
        <v>822</v>
      </c>
      <c r="G9" s="55">
        <v>909</v>
      </c>
      <c r="H9" s="55">
        <v>1039</v>
      </c>
      <c r="I9" s="55">
        <v>1295</v>
      </c>
      <c r="J9" s="55">
        <v>1356</v>
      </c>
      <c r="K9" s="55">
        <v>1238</v>
      </c>
      <c r="L9" s="55">
        <v>1194</v>
      </c>
      <c r="M9" s="128">
        <v>1119</v>
      </c>
    </row>
    <row r="10" spans="1:13" ht="12.75">
      <c r="A10" s="225"/>
      <c r="B10" s="144"/>
      <c r="C10" s="54"/>
      <c r="D10" s="54"/>
      <c r="E10" s="54"/>
      <c r="F10" s="55"/>
      <c r="G10" s="55"/>
      <c r="H10" s="55"/>
      <c r="I10" s="55"/>
      <c r="J10" s="55"/>
      <c r="K10" s="55"/>
      <c r="L10" s="55"/>
      <c r="M10" s="128"/>
    </row>
    <row r="11" spans="1:13" ht="12.75">
      <c r="A11" s="225"/>
      <c r="B11" s="578" t="s">
        <v>317</v>
      </c>
      <c r="C11" s="45"/>
      <c r="D11" s="45"/>
      <c r="E11" s="45"/>
      <c r="F11" s="579"/>
      <c r="G11" s="579"/>
      <c r="H11" s="579"/>
      <c r="I11" s="579"/>
      <c r="J11" s="579"/>
      <c r="K11" s="40"/>
      <c r="L11" s="85"/>
      <c r="M11" s="151"/>
    </row>
    <row r="12" spans="1:18" ht="12.75">
      <c r="A12" s="536" t="s">
        <v>117</v>
      </c>
      <c r="B12" s="611">
        <v>37</v>
      </c>
      <c r="C12" s="611">
        <v>16</v>
      </c>
      <c r="D12" s="611">
        <v>25</v>
      </c>
      <c r="E12" s="611">
        <v>26</v>
      </c>
      <c r="F12" s="611">
        <v>30.9</v>
      </c>
      <c r="G12" s="611">
        <v>31</v>
      </c>
      <c r="H12" s="611">
        <v>34</v>
      </c>
      <c r="I12" s="611">
        <v>34</v>
      </c>
      <c r="J12" s="454">
        <v>27</v>
      </c>
      <c r="K12" s="168">
        <v>27</v>
      </c>
      <c r="L12" s="164">
        <v>25</v>
      </c>
      <c r="M12" s="616">
        <v>24</v>
      </c>
      <c r="N12" s="36"/>
      <c r="O12" s="588"/>
      <c r="P12" s="36"/>
      <c r="Q12" s="36"/>
      <c r="R12" s="36"/>
    </row>
    <row r="13" spans="1:18" ht="12.75">
      <c r="A13" s="536" t="s">
        <v>118</v>
      </c>
      <c r="B13" s="611">
        <v>29</v>
      </c>
      <c r="C13" s="611">
        <v>46</v>
      </c>
      <c r="D13" s="611">
        <v>27</v>
      </c>
      <c r="E13" s="611">
        <v>21</v>
      </c>
      <c r="F13" s="611">
        <v>24.1</v>
      </c>
      <c r="G13" s="611">
        <v>23</v>
      </c>
      <c r="H13" s="611">
        <v>24</v>
      </c>
      <c r="I13" s="611">
        <v>24</v>
      </c>
      <c r="J13" s="454">
        <v>26</v>
      </c>
      <c r="K13" s="168">
        <v>26</v>
      </c>
      <c r="L13" s="164">
        <v>24</v>
      </c>
      <c r="M13" s="498">
        <v>17</v>
      </c>
      <c r="N13" s="36"/>
      <c r="O13" s="36"/>
      <c r="P13" s="36"/>
      <c r="Q13" s="36"/>
      <c r="R13" s="36"/>
    </row>
    <row r="14" spans="1:15" ht="12.75">
      <c r="A14" s="536" t="s">
        <v>119</v>
      </c>
      <c r="B14" s="613">
        <v>34</v>
      </c>
      <c r="C14" s="614">
        <v>38</v>
      </c>
      <c r="D14" s="614">
        <v>48</v>
      </c>
      <c r="E14" s="614">
        <v>53</v>
      </c>
      <c r="F14" s="614">
        <v>45</v>
      </c>
      <c r="G14" s="614">
        <v>46</v>
      </c>
      <c r="H14" s="614">
        <v>43</v>
      </c>
      <c r="I14" s="614">
        <v>42</v>
      </c>
      <c r="J14" s="615">
        <v>47</v>
      </c>
      <c r="K14" s="293">
        <v>46</v>
      </c>
      <c r="L14" s="165">
        <v>51</v>
      </c>
      <c r="M14" s="617">
        <v>59</v>
      </c>
      <c r="N14" s="36"/>
      <c r="O14" s="36"/>
    </row>
    <row r="15" spans="1:13" ht="12.75">
      <c r="A15" s="211"/>
      <c r="B15" s="612"/>
      <c r="C15" s="298"/>
      <c r="D15" s="298"/>
      <c r="E15" s="298"/>
      <c r="F15" s="298"/>
      <c r="G15" s="298"/>
      <c r="H15" s="298"/>
      <c r="I15" s="298"/>
      <c r="J15" s="591"/>
      <c r="K15" s="66"/>
      <c r="L15" s="86"/>
      <c r="M15" s="129"/>
    </row>
    <row r="16" spans="1:13" ht="12.75">
      <c r="A16" s="211"/>
      <c r="B16" s="631" t="s">
        <v>318</v>
      </c>
      <c r="C16" s="367"/>
      <c r="D16" s="367"/>
      <c r="E16" s="367"/>
      <c r="F16" s="367"/>
      <c r="G16" s="367"/>
      <c r="H16" s="367"/>
      <c r="I16" s="367"/>
      <c r="J16" s="632"/>
      <c r="K16" s="84"/>
      <c r="L16" s="101"/>
      <c r="M16" s="281"/>
    </row>
    <row r="17" spans="1:13" ht="12.75">
      <c r="A17" s="160" t="s">
        <v>120</v>
      </c>
      <c r="B17" s="580">
        <v>2081</v>
      </c>
      <c r="C17" s="581">
        <v>2379</v>
      </c>
      <c r="D17" s="581">
        <v>2503</v>
      </c>
      <c r="E17" s="581">
        <v>2640</v>
      </c>
      <c r="F17" s="581">
        <v>3036</v>
      </c>
      <c r="G17" s="581">
        <v>3586</v>
      </c>
      <c r="H17" s="581">
        <v>4131</v>
      </c>
      <c r="I17" s="581">
        <v>4591</v>
      </c>
      <c r="J17" s="581">
        <v>4955</v>
      </c>
      <c r="K17" s="581">
        <v>5224</v>
      </c>
      <c r="L17" s="55">
        <v>5336</v>
      </c>
      <c r="M17" s="129">
        <v>5393</v>
      </c>
    </row>
    <row r="18" spans="1:13" ht="12.75">
      <c r="A18" s="287"/>
      <c r="B18" s="581"/>
      <c r="C18" s="581"/>
      <c r="D18" s="581"/>
      <c r="E18" s="581"/>
      <c r="F18" s="581"/>
      <c r="G18" s="581"/>
      <c r="H18" s="581"/>
      <c r="I18" s="581"/>
      <c r="J18" s="581"/>
      <c r="K18" s="581"/>
      <c r="L18" s="55"/>
      <c r="M18" s="129"/>
    </row>
    <row r="19" spans="1:13" ht="12.75">
      <c r="A19" s="247"/>
      <c r="B19" s="628" t="s">
        <v>441</v>
      </c>
      <c r="C19" s="627"/>
      <c r="D19" s="627"/>
      <c r="E19" s="627"/>
      <c r="F19" s="627"/>
      <c r="G19" s="627"/>
      <c r="H19" s="627"/>
      <c r="I19" s="627"/>
      <c r="J19" s="627"/>
      <c r="K19" s="627"/>
      <c r="L19" s="85"/>
      <c r="M19" s="151"/>
    </row>
    <row r="20" spans="1:15" ht="12.75">
      <c r="A20" s="247" t="s">
        <v>411</v>
      </c>
      <c r="B20" s="86">
        <v>1419388.21</v>
      </c>
      <c r="C20" s="86">
        <v>2947733.97</v>
      </c>
      <c r="D20" s="86">
        <v>3570921.31</v>
      </c>
      <c r="E20" s="86">
        <v>9840707.72</v>
      </c>
      <c r="F20" s="86">
        <v>8512162.39</v>
      </c>
      <c r="G20" s="86">
        <v>8774178.03</v>
      </c>
      <c r="H20" s="86">
        <v>9481921.09</v>
      </c>
      <c r="I20" s="86">
        <v>16781325.4</v>
      </c>
      <c r="J20" s="86">
        <v>18936255</v>
      </c>
      <c r="K20" s="86">
        <v>14958666</v>
      </c>
      <c r="L20" s="86">
        <v>16370980</v>
      </c>
      <c r="M20" s="129">
        <v>15337984</v>
      </c>
      <c r="N20" s="575"/>
      <c r="O20" s="472"/>
    </row>
    <row r="21" spans="1:29" ht="12.75">
      <c r="A21" s="247" t="s">
        <v>165</v>
      </c>
      <c r="B21" s="587">
        <v>4126.12851744186</v>
      </c>
      <c r="C21" s="587">
        <v>5614.731371428572</v>
      </c>
      <c r="D21" s="587">
        <v>5377.8935391566265</v>
      </c>
      <c r="E21" s="587">
        <v>12164.039208899878</v>
      </c>
      <c r="F21" s="587">
        <v>10355.428698296837</v>
      </c>
      <c r="G21" s="587">
        <v>9652.56108910891</v>
      </c>
      <c r="H21" s="587">
        <v>9126.006823869106</v>
      </c>
      <c r="I21" s="587">
        <v>12958.55243243243</v>
      </c>
      <c r="J21" s="587">
        <v>13964.78982300885</v>
      </c>
      <c r="K21" s="587">
        <v>12082.928917609046</v>
      </c>
      <c r="L21" s="58">
        <v>13711.03852596315</v>
      </c>
      <c r="M21" s="421">
        <v>13706.866845397677</v>
      </c>
      <c r="N21" s="36"/>
      <c r="O21" s="588"/>
      <c r="P21" s="36"/>
      <c r="Q21" s="36"/>
      <c r="R21" s="36"/>
      <c r="S21" s="36"/>
      <c r="T21" s="36"/>
      <c r="U21" s="36"/>
      <c r="V21" s="36"/>
      <c r="W21" s="36"/>
      <c r="X21" s="36"/>
      <c r="Y21" s="36"/>
      <c r="Z21" s="36"/>
      <c r="AA21" s="36"/>
      <c r="AB21" s="36"/>
      <c r="AC21" s="36"/>
    </row>
    <row r="22" spans="1:16" ht="12.75">
      <c r="A22" s="225"/>
      <c r="B22" s="269"/>
      <c r="C22" s="269"/>
      <c r="D22" s="269"/>
      <c r="E22" s="269"/>
      <c r="F22" s="269"/>
      <c r="G22" s="269"/>
      <c r="H22" s="269"/>
      <c r="I22" s="269"/>
      <c r="J22" s="269"/>
      <c r="K22" s="269"/>
      <c r="L22" s="269"/>
      <c r="M22" s="269"/>
      <c r="N22" s="269"/>
      <c r="O22" s="269"/>
      <c r="P22" s="225"/>
    </row>
    <row r="23" spans="1:16" ht="12.75">
      <c r="A23" s="270" t="s">
        <v>0</v>
      </c>
      <c r="B23" s="271" t="s">
        <v>377</v>
      </c>
      <c r="C23" s="271"/>
      <c r="D23" s="271"/>
      <c r="E23" s="252"/>
      <c r="F23" s="252"/>
      <c r="G23" s="252"/>
      <c r="H23" s="252"/>
      <c r="I23" s="252"/>
      <c r="J23" s="252"/>
      <c r="K23" s="252"/>
      <c r="L23" s="252"/>
      <c r="M23" s="564"/>
      <c r="N23" s="154"/>
      <c r="O23" s="154"/>
      <c r="P23" s="225"/>
    </row>
    <row r="24" spans="1:16" ht="12.75">
      <c r="A24" s="270" t="s">
        <v>91</v>
      </c>
      <c r="B24" s="271" t="s">
        <v>440</v>
      </c>
      <c r="C24" s="271"/>
      <c r="D24" s="271"/>
      <c r="E24" s="271"/>
      <c r="F24" s="271"/>
      <c r="G24" s="271"/>
      <c r="H24" s="271"/>
      <c r="I24" s="271"/>
      <c r="J24" s="271"/>
      <c r="K24" s="271"/>
      <c r="L24" s="271"/>
      <c r="M24" s="564"/>
      <c r="N24" s="154"/>
      <c r="O24" s="154"/>
      <c r="P24" s="225"/>
    </row>
    <row r="25" ht="12.75">
      <c r="A25" s="270" t="s">
        <v>247</v>
      </c>
    </row>
    <row r="26" spans="3:12" ht="12.75">
      <c r="C26" s="271"/>
      <c r="D26" s="271"/>
      <c r="E26" s="252"/>
      <c r="F26" s="252"/>
      <c r="G26" s="252"/>
      <c r="H26" s="252"/>
      <c r="I26" s="252"/>
      <c r="J26" s="252"/>
      <c r="K26" s="252"/>
      <c r="L26" s="252"/>
    </row>
    <row r="27" spans="5:7" ht="12.75">
      <c r="E27" s="36"/>
      <c r="F27" s="36"/>
      <c r="G27" s="36"/>
    </row>
    <row r="29" spans="1:16" ht="12.75">
      <c r="A29" s="37"/>
      <c r="B29" s="37"/>
      <c r="C29" s="37"/>
      <c r="D29" s="37"/>
      <c r="E29" s="37"/>
      <c r="F29" s="37"/>
      <c r="G29" s="37"/>
      <c r="H29" s="37"/>
      <c r="I29" s="37"/>
      <c r="J29" s="37"/>
      <c r="K29" s="37"/>
      <c r="L29" s="37"/>
      <c r="M29" s="37"/>
      <c r="N29" s="37"/>
      <c r="O29" s="37"/>
      <c r="P29" s="37"/>
    </row>
    <row r="30" spans="1:16" ht="15">
      <c r="A30" s="37"/>
      <c r="B30" s="37"/>
      <c r="C30" s="37"/>
      <c r="D30" s="37"/>
      <c r="E30" s="37"/>
      <c r="F30" s="37"/>
      <c r="G30" s="37"/>
      <c r="H30" s="37"/>
      <c r="I30" s="37"/>
      <c r="J30" s="592"/>
      <c r="K30" s="37"/>
      <c r="L30" s="37"/>
      <c r="M30" s="37"/>
      <c r="N30" s="37"/>
      <c r="O30" s="37"/>
      <c r="P30" s="37"/>
    </row>
    <row r="31" spans="1:16" ht="12.75">
      <c r="A31" s="37"/>
      <c r="B31" s="37"/>
      <c r="C31" s="37"/>
      <c r="D31" s="37"/>
      <c r="E31" s="37"/>
      <c r="F31" s="37"/>
      <c r="G31" s="37"/>
      <c r="H31" s="37"/>
      <c r="I31" s="37"/>
      <c r="J31" s="37"/>
      <c r="K31" s="37"/>
      <c r="L31" s="37"/>
      <c r="M31" s="37"/>
      <c r="N31" s="37"/>
      <c r="O31" s="37"/>
      <c r="P31" s="37"/>
    </row>
    <row r="32" spans="1:16" ht="12.75">
      <c r="A32" s="188"/>
      <c r="B32" s="37"/>
      <c r="C32" s="593"/>
      <c r="D32" s="593"/>
      <c r="E32" s="593"/>
      <c r="F32" s="37"/>
      <c r="G32" s="594"/>
      <c r="H32" s="594"/>
      <c r="I32" s="594"/>
      <c r="J32" s="37"/>
      <c r="K32" s="594"/>
      <c r="L32" s="37"/>
      <c r="M32" s="37"/>
      <c r="N32" s="37"/>
      <c r="O32" s="37"/>
      <c r="P32" s="37"/>
    </row>
    <row r="33" spans="1:16" ht="12.75">
      <c r="A33" s="188"/>
      <c r="B33" s="37"/>
      <c r="C33" s="593"/>
      <c r="D33" s="593"/>
      <c r="E33" s="593"/>
      <c r="F33" s="37"/>
      <c r="G33" s="594"/>
      <c r="H33" s="37"/>
      <c r="I33" s="594"/>
      <c r="J33" s="37"/>
      <c r="K33" s="594"/>
      <c r="L33" s="37"/>
      <c r="M33" s="37"/>
      <c r="N33" s="37"/>
      <c r="O33" s="37"/>
      <c r="P33" s="37"/>
    </row>
    <row r="34" spans="1:16" ht="12.75">
      <c r="A34" s="188"/>
      <c r="B34" s="37"/>
      <c r="C34" s="593"/>
      <c r="D34" s="593"/>
      <c r="E34" s="593"/>
      <c r="F34" s="37"/>
      <c r="G34" s="594"/>
      <c r="H34" s="594"/>
      <c r="I34" s="594"/>
      <c r="J34" s="37"/>
      <c r="K34" s="594"/>
      <c r="L34" s="37"/>
      <c r="M34" s="37"/>
      <c r="N34" s="37"/>
      <c r="O34" s="37"/>
      <c r="P34" s="37"/>
    </row>
    <row r="35" spans="1:16" ht="12.75">
      <c r="A35" s="37"/>
      <c r="B35" s="37"/>
      <c r="C35" s="37"/>
      <c r="D35" s="37"/>
      <c r="E35" s="37"/>
      <c r="F35" s="37"/>
      <c r="G35" s="594"/>
      <c r="H35" s="37"/>
      <c r="I35" s="37"/>
      <c r="J35" s="37"/>
      <c r="K35" s="37"/>
      <c r="L35" s="37"/>
      <c r="M35" s="37"/>
      <c r="N35" s="37"/>
      <c r="O35" s="37"/>
      <c r="P35" s="37"/>
    </row>
    <row r="36" spans="1:16" ht="12.75">
      <c r="A36" s="37"/>
      <c r="B36" s="37"/>
      <c r="C36" s="37"/>
      <c r="D36" s="37"/>
      <c r="E36" s="37"/>
      <c r="F36" s="37"/>
      <c r="G36" s="37"/>
      <c r="H36" s="37"/>
      <c r="I36" s="37"/>
      <c r="J36" s="37"/>
      <c r="K36" s="37"/>
      <c r="L36" s="37"/>
      <c r="M36" s="37"/>
      <c r="N36" s="37"/>
      <c r="O36" s="37"/>
      <c r="P36" s="37"/>
    </row>
    <row r="37" spans="1:16" ht="12.75">
      <c r="A37" s="37"/>
      <c r="B37" s="37"/>
      <c r="C37" s="595"/>
      <c r="D37" s="595"/>
      <c r="E37" s="595"/>
      <c r="F37" s="37"/>
      <c r="G37" s="37"/>
      <c r="H37" s="37"/>
      <c r="I37" s="37"/>
      <c r="J37" s="37"/>
      <c r="K37" s="37"/>
      <c r="L37" s="37"/>
      <c r="M37" s="37"/>
      <c r="N37" s="37"/>
      <c r="O37" s="37"/>
      <c r="P37" s="37"/>
    </row>
    <row r="38" spans="1:16" ht="12.75">
      <c r="A38" s="37"/>
      <c r="B38" s="37"/>
      <c r="C38" s="37"/>
      <c r="D38" s="37"/>
      <c r="E38" s="37"/>
      <c r="F38" s="37"/>
      <c r="G38" s="37"/>
      <c r="H38" s="37"/>
      <c r="I38" s="37"/>
      <c r="J38" s="37"/>
      <c r="K38" s="37"/>
      <c r="L38" s="37"/>
      <c r="M38" s="37"/>
      <c r="N38" s="37"/>
      <c r="O38" s="37"/>
      <c r="P38" s="37"/>
    </row>
    <row r="39" spans="1:16" ht="12.75">
      <c r="A39" s="37"/>
      <c r="B39" s="37"/>
      <c r="C39" s="37"/>
      <c r="D39" s="37"/>
      <c r="E39" s="37"/>
      <c r="F39" s="37"/>
      <c r="G39" s="37"/>
      <c r="H39" s="37"/>
      <c r="I39" s="37"/>
      <c r="J39" s="37"/>
      <c r="K39" s="37"/>
      <c r="L39" s="37"/>
      <c r="M39" s="37"/>
      <c r="N39" s="37"/>
      <c r="O39" s="37"/>
      <c r="P39" s="37"/>
    </row>
    <row r="40" spans="1:16" ht="12.75">
      <c r="A40" s="37"/>
      <c r="B40" s="37"/>
      <c r="C40" s="37"/>
      <c r="D40" s="37"/>
      <c r="E40" s="37"/>
      <c r="F40" s="37"/>
      <c r="G40" s="37"/>
      <c r="H40" s="37"/>
      <c r="I40" s="37"/>
      <c r="J40" s="37"/>
      <c r="K40" s="37"/>
      <c r="L40" s="37"/>
      <c r="M40" s="37"/>
      <c r="N40" s="37"/>
      <c r="O40" s="37"/>
      <c r="P40" s="37"/>
    </row>
    <row r="41" spans="1:16" ht="12.75">
      <c r="A41" s="37"/>
      <c r="B41" s="596"/>
      <c r="C41" s="37"/>
      <c r="D41" s="37"/>
      <c r="E41" s="37"/>
      <c r="F41" s="37"/>
      <c r="G41" s="37"/>
      <c r="H41" s="37"/>
      <c r="I41" s="37"/>
      <c r="J41" s="37"/>
      <c r="K41" s="37"/>
      <c r="L41" s="37"/>
      <c r="M41" s="37"/>
      <c r="N41" s="37"/>
      <c r="O41" s="37"/>
      <c r="P41" s="37"/>
    </row>
    <row r="42" spans="1:16" ht="12.75">
      <c r="A42" s="37"/>
      <c r="B42" s="37"/>
      <c r="C42" s="37"/>
      <c r="D42" s="37"/>
      <c r="E42" s="37"/>
      <c r="F42" s="37"/>
      <c r="G42" s="37"/>
      <c r="H42" s="37"/>
      <c r="I42" s="37"/>
      <c r="J42" s="37"/>
      <c r="K42" s="37"/>
      <c r="L42" s="37"/>
      <c r="M42" s="37"/>
      <c r="N42" s="37"/>
      <c r="O42" s="37"/>
      <c r="P42" s="37"/>
    </row>
  </sheetData>
  <printOptions/>
  <pageMargins left="0.17" right="0.18" top="0.984251968503937" bottom="0.984251968503937" header="0.5118110236220472" footer="0.5118110236220472"/>
  <pageSetup fitToHeight="1" fitToWidth="1" horizontalDpi="600" verticalDpi="600" orientation="landscape" paperSize="9" scale="65" r:id="rId1"/>
</worksheet>
</file>

<file path=xl/worksheets/sheet28.xml><?xml version="1.0" encoding="utf-8"?>
<worksheet xmlns="http://schemas.openxmlformats.org/spreadsheetml/2006/main" xmlns:r="http://schemas.openxmlformats.org/officeDocument/2006/relationships">
  <sheetPr>
    <pageSetUpPr fitToPage="1"/>
  </sheetPr>
  <dimension ref="A1:O31"/>
  <sheetViews>
    <sheetView workbookViewId="0" topLeftCell="A1">
      <selection activeCell="F40" sqref="F40"/>
    </sheetView>
  </sheetViews>
  <sheetFormatPr defaultColWidth="9.140625" defaultRowHeight="12.75"/>
  <cols>
    <col min="1" max="1" width="47.421875" style="14" bestFit="1" customWidth="1"/>
    <col min="2" max="15" width="10.00390625" style="14" customWidth="1"/>
    <col min="16" max="16" width="9.8515625" style="14" bestFit="1" customWidth="1"/>
    <col min="17" max="16384" width="9.140625" style="14" customWidth="1"/>
  </cols>
  <sheetData>
    <row r="1" spans="1:15" s="29" customFormat="1" ht="15" customHeight="1">
      <c r="A1" s="154" t="s">
        <v>223</v>
      </c>
      <c r="B1" s="154" t="s">
        <v>266</v>
      </c>
      <c r="C1" s="155"/>
      <c r="D1" s="155"/>
      <c r="E1" s="155"/>
      <c r="F1" s="155"/>
      <c r="G1" s="155"/>
      <c r="H1" s="155"/>
      <c r="I1" s="155"/>
      <c r="J1" s="155"/>
      <c r="K1" s="155"/>
      <c r="L1" s="155"/>
      <c r="M1" s="155"/>
      <c r="N1" s="155"/>
      <c r="O1" s="155"/>
    </row>
    <row r="2" spans="1:15" ht="14.25">
      <c r="A2" s="225"/>
      <c r="B2" s="156"/>
      <c r="C2" s="156"/>
      <c r="D2" s="156"/>
      <c r="E2" s="156"/>
      <c r="F2" s="156"/>
      <c r="G2" s="156"/>
      <c r="H2" s="156"/>
      <c r="I2" s="155"/>
      <c r="J2" s="155"/>
      <c r="K2" s="155"/>
      <c r="L2" s="155"/>
      <c r="M2" s="159"/>
      <c r="N2" s="201"/>
      <c r="O2" s="159"/>
    </row>
    <row r="3" spans="1:14" ht="12.75">
      <c r="A3" s="225"/>
      <c r="B3" s="124">
        <v>2000</v>
      </c>
      <c r="C3" s="40">
        <v>2001</v>
      </c>
      <c r="D3" s="40">
        <v>2002</v>
      </c>
      <c r="E3" s="40">
        <v>2003</v>
      </c>
      <c r="F3" s="40">
        <v>2004</v>
      </c>
      <c r="G3" s="40">
        <v>2005</v>
      </c>
      <c r="H3" s="40">
        <v>2006</v>
      </c>
      <c r="I3" s="40">
        <v>2007</v>
      </c>
      <c r="J3" s="84">
        <v>2008</v>
      </c>
      <c r="K3" s="40">
        <v>2009</v>
      </c>
      <c r="L3" s="127">
        <v>2010</v>
      </c>
      <c r="N3" s="18"/>
    </row>
    <row r="4" spans="1:13" ht="12.75">
      <c r="A4" s="225"/>
      <c r="B4" s="313" t="s">
        <v>318</v>
      </c>
      <c r="C4" s="48"/>
      <c r="D4" s="48"/>
      <c r="E4" s="48"/>
      <c r="F4" s="48"/>
      <c r="G4" s="48"/>
      <c r="H4" s="48"/>
      <c r="I4" s="48"/>
      <c r="J4" s="48"/>
      <c r="K4" s="45"/>
      <c r="L4" s="467"/>
      <c r="M4" s="16"/>
    </row>
    <row r="5" spans="1:14" ht="12.75">
      <c r="A5" s="225" t="s">
        <v>116</v>
      </c>
      <c r="B5" s="125">
        <v>7322</v>
      </c>
      <c r="C5" s="55">
        <v>8158</v>
      </c>
      <c r="D5" s="55">
        <v>9763</v>
      </c>
      <c r="E5" s="55">
        <v>11940</v>
      </c>
      <c r="F5" s="55">
        <v>13667</v>
      </c>
      <c r="G5" s="55">
        <v>13743</v>
      </c>
      <c r="H5" s="55">
        <v>13150</v>
      </c>
      <c r="I5" s="55">
        <v>12271</v>
      </c>
      <c r="J5" s="55">
        <v>12169</v>
      </c>
      <c r="K5" s="55">
        <v>11830</v>
      </c>
      <c r="L5" s="128">
        <v>11126</v>
      </c>
      <c r="N5" s="97"/>
    </row>
    <row r="6" spans="1:14" ht="12.75">
      <c r="A6" s="225" t="s">
        <v>122</v>
      </c>
      <c r="B6" s="143">
        <v>4807</v>
      </c>
      <c r="C6" s="58">
        <v>5643</v>
      </c>
      <c r="D6" s="58">
        <v>6593</v>
      </c>
      <c r="E6" s="58">
        <v>7870</v>
      </c>
      <c r="F6" s="58">
        <v>9723</v>
      </c>
      <c r="G6" s="58">
        <v>12845</v>
      </c>
      <c r="H6" s="58">
        <v>13855</v>
      </c>
      <c r="I6" s="58">
        <v>15015</v>
      </c>
      <c r="J6" s="58">
        <v>15129</v>
      </c>
      <c r="K6" s="58">
        <v>12991</v>
      </c>
      <c r="L6" s="284">
        <v>12197</v>
      </c>
      <c r="N6" s="97"/>
    </row>
    <row r="7" spans="1:12" ht="12.75">
      <c r="A7" s="225"/>
      <c r="B7" s="411" t="s">
        <v>317</v>
      </c>
      <c r="C7" s="567"/>
      <c r="D7" s="567"/>
      <c r="E7" s="567"/>
      <c r="F7" s="48"/>
      <c r="G7" s="57"/>
      <c r="H7" s="58"/>
      <c r="I7" s="58"/>
      <c r="J7" s="58"/>
      <c r="K7" s="58"/>
      <c r="L7" s="284"/>
    </row>
    <row r="8" spans="1:12" ht="12.75">
      <c r="A8" s="550" t="s">
        <v>290</v>
      </c>
      <c r="B8" s="568">
        <v>92.1</v>
      </c>
      <c r="C8" s="569">
        <v>87.7</v>
      </c>
      <c r="D8" s="569">
        <v>89.4</v>
      </c>
      <c r="E8" s="570">
        <v>88.9</v>
      </c>
      <c r="F8" s="570">
        <v>86.6</v>
      </c>
      <c r="G8" s="570">
        <v>79.4</v>
      </c>
      <c r="H8" s="570">
        <v>81.6</v>
      </c>
      <c r="I8" s="570">
        <v>80.2</v>
      </c>
      <c r="J8" s="571">
        <v>80.7</v>
      </c>
      <c r="K8" s="570">
        <v>82.1</v>
      </c>
      <c r="L8" s="572">
        <v>82.4</v>
      </c>
    </row>
    <row r="9" spans="1:12" ht="12.75">
      <c r="A9" s="550" t="s">
        <v>291</v>
      </c>
      <c r="B9" s="568">
        <v>1.4</v>
      </c>
      <c r="C9" s="569">
        <v>1.2</v>
      </c>
      <c r="D9" s="569">
        <v>1.3</v>
      </c>
      <c r="E9" s="570">
        <v>0.6</v>
      </c>
      <c r="F9" s="570">
        <v>0.5</v>
      </c>
      <c r="G9" s="570">
        <v>0.5</v>
      </c>
      <c r="H9" s="570">
        <v>0.4</v>
      </c>
      <c r="I9" s="570">
        <v>0.2</v>
      </c>
      <c r="J9" s="571">
        <v>0.2</v>
      </c>
      <c r="K9" s="570">
        <v>0.2</v>
      </c>
      <c r="L9" s="572">
        <v>0.3</v>
      </c>
    </row>
    <row r="10" spans="1:12" ht="12.75">
      <c r="A10" s="550" t="s">
        <v>292</v>
      </c>
      <c r="B10" s="568">
        <v>3.5</v>
      </c>
      <c r="C10" s="569">
        <v>7.3</v>
      </c>
      <c r="D10" s="569">
        <v>4.9</v>
      </c>
      <c r="E10" s="570">
        <v>7.5</v>
      </c>
      <c r="F10" s="570">
        <v>10.2</v>
      </c>
      <c r="G10" s="570">
        <v>17.7</v>
      </c>
      <c r="H10" s="570">
        <v>14.6</v>
      </c>
      <c r="I10" s="570">
        <v>16.3</v>
      </c>
      <c r="J10" s="571">
        <v>16.3</v>
      </c>
      <c r="K10" s="570">
        <v>15.2</v>
      </c>
      <c r="L10" s="572">
        <v>15.6</v>
      </c>
    </row>
    <row r="11" spans="1:12" ht="12.75">
      <c r="A11" s="550" t="s">
        <v>293</v>
      </c>
      <c r="B11" s="568">
        <v>1.9</v>
      </c>
      <c r="C11" s="569">
        <v>1</v>
      </c>
      <c r="D11" s="569">
        <v>1.9</v>
      </c>
      <c r="E11" s="570">
        <v>1.6</v>
      </c>
      <c r="F11" s="570">
        <v>1.2</v>
      </c>
      <c r="G11" s="570">
        <v>0.6</v>
      </c>
      <c r="H11" s="570">
        <v>1.6</v>
      </c>
      <c r="I11" s="570">
        <v>1.4</v>
      </c>
      <c r="J11" s="571">
        <v>1.2</v>
      </c>
      <c r="K11" s="570">
        <v>1.1</v>
      </c>
      <c r="L11" s="572">
        <v>0.4</v>
      </c>
    </row>
    <row r="12" spans="1:12" ht="12.75">
      <c r="A12" s="550" t="s">
        <v>294</v>
      </c>
      <c r="B12" s="568">
        <v>0.9</v>
      </c>
      <c r="C12" s="569">
        <v>1.1</v>
      </c>
      <c r="D12" s="569">
        <v>1.5</v>
      </c>
      <c r="E12" s="570">
        <v>0.8</v>
      </c>
      <c r="F12" s="570">
        <v>0.7</v>
      </c>
      <c r="G12" s="570">
        <v>0.8</v>
      </c>
      <c r="H12" s="570">
        <v>0.5</v>
      </c>
      <c r="I12" s="570">
        <v>0.5</v>
      </c>
      <c r="J12" s="571">
        <v>0.5</v>
      </c>
      <c r="K12" s="570">
        <v>0.4</v>
      </c>
      <c r="L12" s="572">
        <v>0.5</v>
      </c>
    </row>
    <row r="13" spans="1:12" ht="12.75">
      <c r="A13" s="550" t="s">
        <v>295</v>
      </c>
      <c r="B13" s="568">
        <v>0.1</v>
      </c>
      <c r="C13" s="569">
        <v>0</v>
      </c>
      <c r="D13" s="569">
        <v>0</v>
      </c>
      <c r="E13" s="570">
        <v>0.1</v>
      </c>
      <c r="F13" s="570">
        <v>0.1</v>
      </c>
      <c r="G13" s="570">
        <v>0</v>
      </c>
      <c r="H13" s="570">
        <v>0</v>
      </c>
      <c r="I13" s="570">
        <v>0</v>
      </c>
      <c r="J13" s="571">
        <v>0</v>
      </c>
      <c r="K13" s="570">
        <v>0</v>
      </c>
      <c r="L13" s="572">
        <v>0</v>
      </c>
    </row>
    <row r="14" spans="1:12" ht="12.75">
      <c r="A14" s="550" t="s">
        <v>296</v>
      </c>
      <c r="B14" s="568">
        <v>0</v>
      </c>
      <c r="C14" s="569">
        <v>0.1</v>
      </c>
      <c r="D14" s="569">
        <v>0.1</v>
      </c>
      <c r="E14" s="570">
        <v>0.2</v>
      </c>
      <c r="F14" s="570">
        <v>0.6</v>
      </c>
      <c r="G14" s="570">
        <v>0.6</v>
      </c>
      <c r="H14" s="570">
        <v>0.7</v>
      </c>
      <c r="I14" s="570">
        <v>0.7</v>
      </c>
      <c r="J14" s="571">
        <v>0.8</v>
      </c>
      <c r="K14" s="570">
        <v>0.9</v>
      </c>
      <c r="L14" s="572">
        <v>0.8</v>
      </c>
    </row>
    <row r="15" spans="1:12" ht="12.75">
      <c r="A15" s="550" t="s">
        <v>297</v>
      </c>
      <c r="B15" s="625">
        <v>0</v>
      </c>
      <c r="C15" s="569">
        <v>1.6</v>
      </c>
      <c r="D15" s="571">
        <v>0.7</v>
      </c>
      <c r="E15" s="570">
        <v>0.3</v>
      </c>
      <c r="F15" s="570">
        <v>0.2</v>
      </c>
      <c r="G15" s="570">
        <v>0.3</v>
      </c>
      <c r="H15" s="570">
        <v>0.6</v>
      </c>
      <c r="I15" s="570">
        <v>0.6</v>
      </c>
      <c r="J15" s="571">
        <v>0.2</v>
      </c>
      <c r="K15" s="570">
        <v>0.1</v>
      </c>
      <c r="L15" s="572">
        <v>0</v>
      </c>
    </row>
    <row r="16" spans="1:12" ht="12.75">
      <c r="A16" s="225"/>
      <c r="B16" s="313" t="s">
        <v>318</v>
      </c>
      <c r="C16" s="85"/>
      <c r="D16" s="85"/>
      <c r="E16" s="85"/>
      <c r="F16" s="85"/>
      <c r="G16" s="85"/>
      <c r="H16" s="85"/>
      <c r="I16" s="85"/>
      <c r="J16" s="85"/>
      <c r="K16" s="85"/>
      <c r="L16" s="151"/>
    </row>
    <row r="17" spans="1:13" ht="12.75">
      <c r="A17" s="19" t="s">
        <v>364</v>
      </c>
      <c r="B17" s="125">
        <v>11775</v>
      </c>
      <c r="C17" s="55">
        <v>14290</v>
      </c>
      <c r="D17" s="55">
        <v>17460</v>
      </c>
      <c r="E17" s="55">
        <v>21530</v>
      </c>
      <c r="F17" s="55">
        <v>25474</v>
      </c>
      <c r="G17" s="55">
        <v>26372</v>
      </c>
      <c r="H17" s="55">
        <v>25667</v>
      </c>
      <c r="I17" s="55">
        <v>22923</v>
      </c>
      <c r="J17" s="55">
        <v>19963</v>
      </c>
      <c r="K17" s="55">
        <v>18802</v>
      </c>
      <c r="L17" s="128">
        <v>17731</v>
      </c>
      <c r="M17" s="16"/>
    </row>
    <row r="18" spans="1:12" ht="12.75">
      <c r="A18" s="476"/>
      <c r="B18" s="125"/>
      <c r="C18" s="55"/>
      <c r="D18" s="55"/>
      <c r="E18" s="55"/>
      <c r="F18" s="55"/>
      <c r="G18" s="55"/>
      <c r="H18" s="55"/>
      <c r="I18" s="55"/>
      <c r="J18" s="55"/>
      <c r="K18" s="55"/>
      <c r="L18" s="128"/>
    </row>
    <row r="19" spans="1:12" ht="12.75">
      <c r="A19" s="225"/>
      <c r="B19" s="332" t="s">
        <v>319</v>
      </c>
      <c r="C19" s="85"/>
      <c r="D19" s="85"/>
      <c r="E19" s="85"/>
      <c r="F19" s="85"/>
      <c r="G19" s="85"/>
      <c r="H19" s="85"/>
      <c r="I19" s="85"/>
      <c r="J19" s="85"/>
      <c r="K19" s="85"/>
      <c r="L19" s="151"/>
    </row>
    <row r="20" spans="1:13" ht="12.75">
      <c r="A20" s="225" t="s">
        <v>462</v>
      </c>
      <c r="B20" s="573">
        <v>6444377</v>
      </c>
      <c r="C20" s="574">
        <v>7765223</v>
      </c>
      <c r="D20" s="574">
        <v>11105304</v>
      </c>
      <c r="E20" s="574">
        <v>14055599</v>
      </c>
      <c r="F20" s="574">
        <v>23962631</v>
      </c>
      <c r="G20" s="574">
        <v>22770653</v>
      </c>
      <c r="H20" s="574">
        <v>19417409</v>
      </c>
      <c r="I20" s="574">
        <v>18972864</v>
      </c>
      <c r="J20" s="574">
        <v>16847803</v>
      </c>
      <c r="K20" s="574">
        <v>16790234</v>
      </c>
      <c r="L20" s="512">
        <v>20754777</v>
      </c>
      <c r="M20" s="16"/>
    </row>
    <row r="21" spans="1:13" ht="12.75">
      <c r="A21" s="257" t="s">
        <v>412</v>
      </c>
      <c r="B21" s="143">
        <v>880.1388964763726</v>
      </c>
      <c r="C21" s="58">
        <v>951.8537631772493</v>
      </c>
      <c r="D21" s="58">
        <v>1137.4888866127214</v>
      </c>
      <c r="E21" s="58">
        <v>1177.1858458961474</v>
      </c>
      <c r="F21" s="58">
        <v>1753.320479988293</v>
      </c>
      <c r="G21" s="58">
        <v>1657</v>
      </c>
      <c r="H21" s="58">
        <v>1477</v>
      </c>
      <c r="I21" s="58">
        <v>1546</v>
      </c>
      <c r="J21" s="58">
        <v>1384</v>
      </c>
      <c r="K21" s="58">
        <v>1419</v>
      </c>
      <c r="L21" s="471">
        <v>1865</v>
      </c>
      <c r="M21" s="16"/>
    </row>
    <row r="22" spans="1:15" ht="12.75">
      <c r="A22" s="257"/>
      <c r="B22" s="190"/>
      <c r="C22" s="190"/>
      <c r="D22" s="190"/>
      <c r="E22" s="190"/>
      <c r="F22" s="190"/>
      <c r="G22" s="190"/>
      <c r="H22" s="190"/>
      <c r="I22" s="190"/>
      <c r="J22" s="190"/>
      <c r="K22" s="190"/>
      <c r="L22" s="190"/>
      <c r="M22" s="190"/>
      <c r="N22" s="190"/>
      <c r="O22" s="159"/>
    </row>
    <row r="23" spans="1:15" ht="12.75">
      <c r="A23" s="273" t="s">
        <v>0</v>
      </c>
      <c r="B23" s="273" t="s">
        <v>405</v>
      </c>
      <c r="C23" s="190"/>
      <c r="D23" s="190"/>
      <c r="E23" s="190"/>
      <c r="F23" s="190"/>
      <c r="G23" s="190"/>
      <c r="H23" s="190"/>
      <c r="I23" s="190"/>
      <c r="J23" s="190"/>
      <c r="K23" s="273"/>
      <c r="L23" s="190"/>
      <c r="M23" s="190"/>
      <c r="N23" s="190"/>
      <c r="O23" s="159"/>
    </row>
    <row r="24" spans="1:15" ht="12.75">
      <c r="A24" s="273"/>
      <c r="B24" s="273" t="s">
        <v>406</v>
      </c>
      <c r="C24" s="190"/>
      <c r="D24" s="190"/>
      <c r="E24" s="190"/>
      <c r="F24" s="190"/>
      <c r="G24" s="190"/>
      <c r="H24" s="190"/>
      <c r="I24" s="190"/>
      <c r="J24" s="190"/>
      <c r="K24" s="273"/>
      <c r="L24" s="190"/>
      <c r="M24" s="190"/>
      <c r="N24" s="190"/>
      <c r="O24" s="159"/>
    </row>
    <row r="25" spans="1:15" ht="12.75">
      <c r="A25" s="225"/>
      <c r="B25" s="273" t="s">
        <v>407</v>
      </c>
      <c r="C25" s="190"/>
      <c r="D25" s="190"/>
      <c r="E25" s="190"/>
      <c r="F25" s="190"/>
      <c r="G25" s="190"/>
      <c r="H25" s="190"/>
      <c r="I25" s="190"/>
      <c r="J25" s="190"/>
      <c r="K25" s="190"/>
      <c r="L25" s="190"/>
      <c r="M25" s="190"/>
      <c r="N25" s="190"/>
      <c r="O25" s="159"/>
    </row>
    <row r="26" spans="1:15" ht="12.75">
      <c r="A26" s="216" t="s">
        <v>121</v>
      </c>
      <c r="B26" s="154"/>
      <c r="D26" s="272"/>
      <c r="E26" s="272"/>
      <c r="F26" s="272"/>
      <c r="G26" s="272"/>
      <c r="H26" s="272"/>
      <c r="I26" s="272"/>
      <c r="J26" s="272"/>
      <c r="K26" s="272"/>
      <c r="L26" s="272"/>
      <c r="M26" s="159"/>
      <c r="N26" s="159"/>
      <c r="O26" s="159"/>
    </row>
    <row r="27" spans="1:4" ht="15">
      <c r="A27" s="94"/>
      <c r="B27" s="551"/>
      <c r="C27" s="95"/>
      <c r="D27" s="95"/>
    </row>
    <row r="28" spans="1:4" ht="12.75">
      <c r="A28" s="94"/>
      <c r="B28" s="95"/>
      <c r="C28" s="95"/>
      <c r="D28" s="95"/>
    </row>
    <row r="29" spans="1:4" ht="12.75">
      <c r="A29" s="94"/>
      <c r="B29" s="95"/>
      <c r="C29" s="95"/>
      <c r="D29" s="95"/>
    </row>
    <row r="30" spans="1:5" ht="12.75">
      <c r="A30" s="94"/>
      <c r="B30" s="95"/>
      <c r="C30" s="564"/>
      <c r="D30" s="565"/>
      <c r="E30" s="34"/>
    </row>
    <row r="31" spans="1:4" ht="12.75">
      <c r="A31" s="94"/>
      <c r="B31" s="95"/>
      <c r="C31" s="95"/>
      <c r="D31" s="95"/>
    </row>
  </sheetData>
  <printOptions/>
  <pageMargins left="0.75" right="0.25" top="1" bottom="1" header="0.5" footer="0.5"/>
  <pageSetup fitToHeight="1" fitToWidth="1" horizontalDpi="600" verticalDpi="600" orientation="landscape" paperSize="9" scale="74" r:id="rId1"/>
</worksheet>
</file>

<file path=xl/worksheets/sheet29.xml><?xml version="1.0" encoding="utf-8"?>
<worksheet xmlns="http://schemas.openxmlformats.org/spreadsheetml/2006/main" xmlns:r="http://schemas.openxmlformats.org/officeDocument/2006/relationships">
  <sheetPr>
    <pageSetUpPr fitToPage="1"/>
  </sheetPr>
  <dimension ref="A1:X28"/>
  <sheetViews>
    <sheetView workbookViewId="0" topLeftCell="A1">
      <selection activeCell="A14" sqref="A14"/>
    </sheetView>
  </sheetViews>
  <sheetFormatPr defaultColWidth="9.140625" defaultRowHeight="12.75"/>
  <cols>
    <col min="1" max="1" width="40.140625" style="0" customWidth="1"/>
    <col min="2" max="19" width="9.7109375" style="0" customWidth="1"/>
    <col min="20" max="20" width="8.7109375" style="0" customWidth="1"/>
  </cols>
  <sheetData>
    <row r="1" spans="1:24" ht="12.75">
      <c r="A1" s="154" t="s">
        <v>344</v>
      </c>
      <c r="B1" s="154" t="s">
        <v>35</v>
      </c>
      <c r="C1" s="154"/>
      <c r="D1" s="154"/>
      <c r="E1" s="154"/>
      <c r="F1" s="154"/>
      <c r="G1" s="154"/>
      <c r="H1" s="154"/>
      <c r="I1" s="154"/>
      <c r="J1" s="154"/>
      <c r="K1" s="154"/>
      <c r="L1" s="154"/>
      <c r="M1" s="154"/>
      <c r="N1" s="28"/>
      <c r="O1" s="154"/>
      <c r="P1" s="154"/>
      <c r="Q1" s="154"/>
      <c r="R1" s="154"/>
      <c r="S1" s="154"/>
      <c r="T1" s="28"/>
      <c r="U1" s="28"/>
      <c r="V1" s="28"/>
      <c r="W1" s="28"/>
      <c r="X1" s="28"/>
    </row>
    <row r="2" spans="1:24" ht="12.75">
      <c r="A2" s="154"/>
      <c r="B2" s="154"/>
      <c r="C2" s="154"/>
      <c r="D2" s="154"/>
      <c r="E2" s="154"/>
      <c r="F2" s="154"/>
      <c r="G2" s="154"/>
      <c r="H2" s="154"/>
      <c r="I2" s="154"/>
      <c r="J2" s="154"/>
      <c r="K2" s="154"/>
      <c r="L2" s="154"/>
      <c r="M2" s="154"/>
      <c r="N2" s="28"/>
      <c r="O2" s="154"/>
      <c r="P2" s="154"/>
      <c r="Q2" s="154"/>
      <c r="R2" s="154"/>
      <c r="S2" s="154"/>
      <c r="T2" s="28"/>
      <c r="U2" s="28"/>
      <c r="V2" s="28"/>
      <c r="W2" s="28"/>
      <c r="X2" s="28"/>
    </row>
    <row r="3" spans="1:24" ht="14.25" customHeight="1">
      <c r="A3" s="19"/>
      <c r="B3" s="578">
        <v>1990</v>
      </c>
      <c r="C3" s="45">
        <v>1994</v>
      </c>
      <c r="D3" s="45">
        <v>1995</v>
      </c>
      <c r="E3" s="45">
        <v>1996</v>
      </c>
      <c r="F3" s="45">
        <v>1997</v>
      </c>
      <c r="G3" s="45">
        <v>1998</v>
      </c>
      <c r="H3" s="45">
        <v>1999</v>
      </c>
      <c r="I3" s="45">
        <v>2000</v>
      </c>
      <c r="J3" s="45">
        <v>2001</v>
      </c>
      <c r="K3" s="45">
        <v>2002</v>
      </c>
      <c r="L3" s="45">
        <v>2003</v>
      </c>
      <c r="M3" s="45">
        <v>2004</v>
      </c>
      <c r="N3" s="40">
        <v>2005</v>
      </c>
      <c r="O3" s="40">
        <v>2006</v>
      </c>
      <c r="P3" s="84">
        <v>2007</v>
      </c>
      <c r="Q3" s="84">
        <v>2008</v>
      </c>
      <c r="R3" s="84">
        <v>2009</v>
      </c>
      <c r="S3" s="141">
        <v>2010</v>
      </c>
      <c r="T3" s="28"/>
      <c r="U3" s="28"/>
      <c r="V3" s="28"/>
      <c r="W3" s="28"/>
      <c r="X3" s="28"/>
    </row>
    <row r="4" spans="1:24" ht="12.75">
      <c r="A4" s="626" t="s">
        <v>174</v>
      </c>
      <c r="B4" s="624">
        <v>5254</v>
      </c>
      <c r="C4" s="624">
        <v>4373</v>
      </c>
      <c r="D4" s="624">
        <v>5409</v>
      </c>
      <c r="E4" s="624">
        <v>5597</v>
      </c>
      <c r="F4" s="624">
        <v>5057</v>
      </c>
      <c r="G4" s="624">
        <v>6811</v>
      </c>
      <c r="H4" s="624">
        <v>5769</v>
      </c>
      <c r="I4" s="624">
        <v>4806</v>
      </c>
      <c r="J4" s="624">
        <v>3998</v>
      </c>
      <c r="K4" s="624">
        <v>3823</v>
      </c>
      <c r="L4" s="624">
        <v>4187</v>
      </c>
      <c r="M4" s="624">
        <v>3789</v>
      </c>
      <c r="N4" s="190">
        <v>3890</v>
      </c>
      <c r="O4" s="190">
        <v>3528</v>
      </c>
      <c r="P4" s="190">
        <v>2852</v>
      </c>
      <c r="Q4" s="190">
        <v>2413</v>
      </c>
      <c r="R4" s="190">
        <v>1988</v>
      </c>
      <c r="S4" s="191">
        <v>2081</v>
      </c>
      <c r="T4" s="28"/>
      <c r="U4" s="28"/>
      <c r="V4" s="28"/>
      <c r="W4" s="28"/>
      <c r="X4" s="28"/>
    </row>
    <row r="5" spans="1:24" ht="12.75">
      <c r="A5" s="626" t="s">
        <v>36</v>
      </c>
      <c r="B5" s="624">
        <v>7661</v>
      </c>
      <c r="C5" s="624">
        <v>6594</v>
      </c>
      <c r="D5" s="624">
        <v>5728</v>
      </c>
      <c r="E5" s="624">
        <v>5643</v>
      </c>
      <c r="F5" s="624">
        <v>5269</v>
      </c>
      <c r="G5" s="624">
        <v>4938</v>
      </c>
      <c r="H5" s="624">
        <v>4526</v>
      </c>
      <c r="I5" s="624">
        <v>5185</v>
      </c>
      <c r="J5" s="624">
        <v>3887</v>
      </c>
      <c r="K5" s="624">
        <v>3390</v>
      </c>
      <c r="L5" s="624">
        <v>3374</v>
      </c>
      <c r="M5" s="624">
        <v>2684</v>
      </c>
      <c r="N5" s="190">
        <v>2595</v>
      </c>
      <c r="O5" s="190">
        <v>2252</v>
      </c>
      <c r="P5" s="190">
        <v>1916</v>
      </c>
      <c r="Q5" s="190">
        <v>1606</v>
      </c>
      <c r="R5" s="190">
        <v>1339</v>
      </c>
      <c r="S5" s="191">
        <v>1143</v>
      </c>
      <c r="T5" s="28"/>
      <c r="U5" s="28"/>
      <c r="V5" s="28"/>
      <c r="W5" s="28"/>
      <c r="X5" s="28"/>
    </row>
    <row r="6" spans="1:24" ht="14.25" customHeight="1">
      <c r="A6" s="500" t="s">
        <v>37</v>
      </c>
      <c r="B6" s="624">
        <v>1421</v>
      </c>
      <c r="C6" s="624">
        <v>1220</v>
      </c>
      <c r="D6" s="28">
        <v>963</v>
      </c>
      <c r="E6" s="28">
        <v>895</v>
      </c>
      <c r="F6" s="28">
        <v>725</v>
      </c>
      <c r="G6" s="28">
        <v>456</v>
      </c>
      <c r="H6" s="28">
        <v>353</v>
      </c>
      <c r="I6" s="28">
        <v>465</v>
      </c>
      <c r="J6" s="28">
        <v>268</v>
      </c>
      <c r="K6" s="28">
        <v>333</v>
      </c>
      <c r="L6" s="28">
        <v>405</v>
      </c>
      <c r="M6" s="28">
        <v>515</v>
      </c>
      <c r="N6" s="190">
        <v>798</v>
      </c>
      <c r="O6" s="190">
        <v>775</v>
      </c>
      <c r="P6" s="190">
        <v>565</v>
      </c>
      <c r="Q6" s="190">
        <v>441</v>
      </c>
      <c r="R6" s="190">
        <v>390</v>
      </c>
      <c r="S6" s="191">
        <v>340</v>
      </c>
      <c r="T6" s="28"/>
      <c r="U6" s="28"/>
      <c r="V6" s="28"/>
      <c r="W6" s="28"/>
      <c r="X6" s="28"/>
    </row>
    <row r="7" spans="1:24" ht="12.75">
      <c r="A7" s="500" t="s">
        <v>38</v>
      </c>
      <c r="B7" s="28">
        <v>982</v>
      </c>
      <c r="C7" s="28">
        <v>823</v>
      </c>
      <c r="D7" s="624">
        <v>1095</v>
      </c>
      <c r="E7" s="624">
        <v>1477</v>
      </c>
      <c r="F7" s="624">
        <v>1491</v>
      </c>
      <c r="G7" s="624">
        <v>2194</v>
      </c>
      <c r="H7" s="624">
        <v>1932</v>
      </c>
      <c r="I7" s="624">
        <v>2344</v>
      </c>
      <c r="J7" s="624">
        <v>1564</v>
      </c>
      <c r="K7" s="624">
        <v>1105</v>
      </c>
      <c r="L7" s="28">
        <v>821</v>
      </c>
      <c r="M7" s="28">
        <v>337</v>
      </c>
      <c r="N7" s="190">
        <v>219</v>
      </c>
      <c r="O7" s="190">
        <v>205</v>
      </c>
      <c r="P7" s="190">
        <v>227</v>
      </c>
      <c r="Q7" s="190">
        <v>245</v>
      </c>
      <c r="R7" s="190">
        <v>240</v>
      </c>
      <c r="S7" s="191">
        <v>192</v>
      </c>
      <c r="T7" s="28"/>
      <c r="U7" s="28"/>
      <c r="V7" s="28"/>
      <c r="W7" s="28"/>
      <c r="X7" s="28"/>
    </row>
    <row r="8" spans="1:24" ht="12.75">
      <c r="A8" s="626" t="s">
        <v>39</v>
      </c>
      <c r="B8" s="566">
        <v>5258</v>
      </c>
      <c r="C8" s="567">
        <v>4551</v>
      </c>
      <c r="D8" s="567">
        <v>3670</v>
      </c>
      <c r="E8" s="567">
        <v>3271</v>
      </c>
      <c r="F8" s="567">
        <v>3053</v>
      </c>
      <c r="G8" s="567">
        <v>2288</v>
      </c>
      <c r="H8" s="567">
        <v>2241</v>
      </c>
      <c r="I8" s="567">
        <v>2376</v>
      </c>
      <c r="J8" s="567">
        <v>2055</v>
      </c>
      <c r="K8" s="567">
        <v>1952</v>
      </c>
      <c r="L8" s="567">
        <v>2148</v>
      </c>
      <c r="M8" s="567">
        <v>1832</v>
      </c>
      <c r="N8" s="214">
        <v>1578</v>
      </c>
      <c r="O8" s="214">
        <v>1272</v>
      </c>
      <c r="P8" s="214">
        <v>1124</v>
      </c>
      <c r="Q8" s="214">
        <v>920</v>
      </c>
      <c r="R8" s="214">
        <v>709</v>
      </c>
      <c r="S8" s="215">
        <v>611</v>
      </c>
      <c r="T8" s="28"/>
      <c r="U8" s="28"/>
      <c r="V8" s="28"/>
      <c r="W8" s="28"/>
      <c r="X8" s="28"/>
    </row>
    <row r="9" spans="1:19" ht="12.75">
      <c r="A9" s="8"/>
      <c r="B9" s="8"/>
      <c r="C9" s="8"/>
      <c r="D9" s="8"/>
      <c r="E9" s="8"/>
      <c r="F9" s="8"/>
      <c r="G9" s="8"/>
      <c r="H9" s="8"/>
      <c r="I9" s="8"/>
      <c r="J9" s="8"/>
      <c r="K9" s="8"/>
      <c r="L9" s="8"/>
      <c r="M9" s="8"/>
      <c r="N9" s="79"/>
      <c r="O9" s="79"/>
      <c r="P9" s="79"/>
      <c r="Q9" s="79"/>
      <c r="R9" s="54"/>
      <c r="S9" s="54"/>
    </row>
    <row r="10" spans="1:19" ht="12.75">
      <c r="A10" s="216" t="s">
        <v>18</v>
      </c>
      <c r="B10" s="216"/>
      <c r="C10" s="216"/>
      <c r="D10" s="216"/>
      <c r="E10" s="216"/>
      <c r="F10" s="216"/>
      <c r="G10" s="216"/>
      <c r="H10" s="216"/>
      <c r="I10" s="216"/>
      <c r="J10" s="216"/>
      <c r="K10" s="216"/>
      <c r="L10" s="216"/>
      <c r="M10" s="216"/>
      <c r="N10" s="8"/>
      <c r="O10" s="79"/>
      <c r="P10" s="79"/>
      <c r="Q10" s="79"/>
      <c r="R10" s="79"/>
      <c r="S10" s="54"/>
    </row>
    <row r="28" ht="12.75">
      <c r="F28" s="12"/>
    </row>
  </sheetData>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M29"/>
  <sheetViews>
    <sheetView workbookViewId="0" topLeftCell="A1">
      <selection activeCell="E26" sqref="E26"/>
    </sheetView>
  </sheetViews>
  <sheetFormatPr defaultColWidth="9.140625" defaultRowHeight="12.75"/>
  <cols>
    <col min="1" max="1" width="60.28125" style="0" customWidth="1"/>
    <col min="2" max="22" width="7.57421875" style="0" customWidth="1"/>
  </cols>
  <sheetData>
    <row r="1" spans="1:21" ht="14.25">
      <c r="A1" s="181" t="s">
        <v>206</v>
      </c>
      <c r="B1" s="181" t="s">
        <v>447</v>
      </c>
      <c r="C1" s="182"/>
      <c r="D1" s="182"/>
      <c r="E1" s="182"/>
      <c r="F1" s="182"/>
      <c r="G1" s="182"/>
      <c r="H1" s="182"/>
      <c r="I1" s="182"/>
      <c r="J1" s="182"/>
      <c r="K1" s="182"/>
      <c r="L1" s="182"/>
      <c r="M1" s="182"/>
      <c r="N1" s="182"/>
      <c r="O1" s="182"/>
      <c r="P1" s="182"/>
      <c r="Q1" s="182"/>
      <c r="R1" s="192"/>
      <c r="S1" s="192"/>
      <c r="T1" s="192"/>
      <c r="U1" s="159"/>
    </row>
    <row r="2" spans="1:21" ht="14.25">
      <c r="A2" s="181"/>
      <c r="B2" s="182"/>
      <c r="C2" s="182"/>
      <c r="D2" s="182"/>
      <c r="E2" s="182"/>
      <c r="F2" s="182"/>
      <c r="G2" s="182"/>
      <c r="H2" s="182"/>
      <c r="I2" s="182"/>
      <c r="J2" s="182"/>
      <c r="K2" s="182"/>
      <c r="L2" s="182"/>
      <c r="M2" s="182"/>
      <c r="N2" s="182"/>
      <c r="O2" s="182"/>
      <c r="P2" s="182"/>
      <c r="Q2" s="182"/>
      <c r="R2" s="192"/>
      <c r="S2" s="192"/>
      <c r="T2" s="192"/>
      <c r="U2" s="159"/>
    </row>
    <row r="3" spans="1:22" ht="12.75">
      <c r="A3" s="181"/>
      <c r="B3" s="183">
        <v>1990</v>
      </c>
      <c r="C3" s="206">
        <v>1991</v>
      </c>
      <c r="D3" s="206">
        <v>1992</v>
      </c>
      <c r="E3" s="206">
        <v>1993</v>
      </c>
      <c r="F3" s="206">
        <v>1994</v>
      </c>
      <c r="G3" s="206">
        <v>1995</v>
      </c>
      <c r="H3" s="206">
        <v>1996</v>
      </c>
      <c r="I3" s="206">
        <v>1997</v>
      </c>
      <c r="J3" s="206">
        <v>1998</v>
      </c>
      <c r="K3" s="206">
        <v>1999</v>
      </c>
      <c r="L3" s="206">
        <v>2000</v>
      </c>
      <c r="M3" s="206">
        <v>2001</v>
      </c>
      <c r="N3" s="206">
        <v>2002</v>
      </c>
      <c r="O3" s="206">
        <v>2003</v>
      </c>
      <c r="P3" s="206">
        <v>2004</v>
      </c>
      <c r="Q3" s="206">
        <v>2005</v>
      </c>
      <c r="R3" s="207" t="s">
        <v>135</v>
      </c>
      <c r="S3" s="207" t="s">
        <v>100</v>
      </c>
      <c r="T3" s="299">
        <v>2008</v>
      </c>
      <c r="U3" s="206">
        <v>2009</v>
      </c>
      <c r="V3" s="184">
        <v>2010</v>
      </c>
    </row>
    <row r="4" spans="1:26" ht="12.75">
      <c r="A4" s="181" t="s">
        <v>449</v>
      </c>
      <c r="B4" s="189">
        <v>7677</v>
      </c>
      <c r="C4" s="190">
        <v>7650</v>
      </c>
      <c r="D4" s="190">
        <v>7773</v>
      </c>
      <c r="E4" s="190">
        <v>8151</v>
      </c>
      <c r="F4" s="190">
        <v>9439</v>
      </c>
      <c r="G4" s="190">
        <v>10249</v>
      </c>
      <c r="H4" s="190">
        <v>12087</v>
      </c>
      <c r="I4" s="190">
        <v>12553</v>
      </c>
      <c r="J4" s="190">
        <v>13055</v>
      </c>
      <c r="K4" s="190">
        <v>13207</v>
      </c>
      <c r="L4" s="190">
        <v>12617</v>
      </c>
      <c r="M4" s="190">
        <v>12806</v>
      </c>
      <c r="N4" s="190">
        <f>783+13478</f>
        <v>14261</v>
      </c>
      <c r="O4" s="190">
        <f>1565+14771</f>
        <v>16336</v>
      </c>
      <c r="P4" s="190">
        <v>18270</v>
      </c>
      <c r="Q4" s="190">
        <f>1258+16499</f>
        <v>17757</v>
      </c>
      <c r="R4" s="190">
        <f>17838+880</f>
        <v>18718</v>
      </c>
      <c r="S4" s="190">
        <v>18919</v>
      </c>
      <c r="T4" s="190">
        <v>17070</v>
      </c>
      <c r="U4" s="164">
        <v>15927</v>
      </c>
      <c r="V4" s="173">
        <v>14851</v>
      </c>
      <c r="W4" s="36"/>
      <c r="X4" s="36"/>
      <c r="Y4" s="36"/>
      <c r="Z4" s="36"/>
    </row>
    <row r="5" spans="1:22" ht="12.75">
      <c r="A5" s="181"/>
      <c r="B5" s="189"/>
      <c r="C5" s="190"/>
      <c r="D5" s="190"/>
      <c r="E5" s="190"/>
      <c r="F5" s="190"/>
      <c r="G5" s="190"/>
      <c r="H5" s="190"/>
      <c r="I5" s="190"/>
      <c r="J5" s="190"/>
      <c r="K5" s="190"/>
      <c r="L5" s="190"/>
      <c r="M5" s="190"/>
      <c r="N5" s="190"/>
      <c r="O5" s="190"/>
      <c r="P5" s="190"/>
      <c r="Q5" s="190"/>
      <c r="R5" s="190"/>
      <c r="S5" s="190"/>
      <c r="T5" s="190"/>
      <c r="U5" s="190"/>
      <c r="V5" s="173"/>
    </row>
    <row r="6" spans="1:22" ht="12.75">
      <c r="A6" s="181" t="s">
        <v>448</v>
      </c>
      <c r="B6" s="208" t="s">
        <v>127</v>
      </c>
      <c r="C6" s="209" t="s">
        <v>127</v>
      </c>
      <c r="D6" s="209" t="s">
        <v>127</v>
      </c>
      <c r="E6" s="210" t="s">
        <v>127</v>
      </c>
      <c r="F6" s="210" t="s">
        <v>127</v>
      </c>
      <c r="G6" s="210" t="s">
        <v>127</v>
      </c>
      <c r="H6" s="210" t="s">
        <v>127</v>
      </c>
      <c r="I6" s="210" t="s">
        <v>127</v>
      </c>
      <c r="J6" s="190">
        <v>12712</v>
      </c>
      <c r="K6" s="190">
        <v>13067</v>
      </c>
      <c r="L6" s="190">
        <v>12669</v>
      </c>
      <c r="M6" s="190">
        <v>12679</v>
      </c>
      <c r="N6" s="190">
        <v>13828</v>
      </c>
      <c r="O6" s="190">
        <v>15633</v>
      </c>
      <c r="P6" s="190">
        <v>17628</v>
      </c>
      <c r="Q6" s="190">
        <v>18449</v>
      </c>
      <c r="R6" s="190">
        <v>18260</v>
      </c>
      <c r="S6" s="190">
        <v>18613</v>
      </c>
      <c r="T6" s="190">
        <v>17489</v>
      </c>
      <c r="U6" s="190">
        <v>16104</v>
      </c>
      <c r="V6" s="173">
        <v>14951</v>
      </c>
    </row>
    <row r="7" spans="1:22" ht="12.75">
      <c r="A7" s="211" t="s">
        <v>415</v>
      </c>
      <c r="B7" s="208" t="s">
        <v>127</v>
      </c>
      <c r="C7" s="209" t="s">
        <v>127</v>
      </c>
      <c r="D7" s="209" t="s">
        <v>127</v>
      </c>
      <c r="E7" s="209" t="s">
        <v>127</v>
      </c>
      <c r="F7" s="209" t="s">
        <v>127</v>
      </c>
      <c r="G7" s="209" t="s">
        <v>127</v>
      </c>
      <c r="H7" s="209" t="s">
        <v>127</v>
      </c>
      <c r="I7" s="209" t="s">
        <v>127</v>
      </c>
      <c r="J7" s="190">
        <v>11551</v>
      </c>
      <c r="K7" s="190">
        <v>11877</v>
      </c>
      <c r="L7" s="190">
        <v>11475</v>
      </c>
      <c r="M7" s="190">
        <v>11536</v>
      </c>
      <c r="N7" s="190">
        <f>11705+783</f>
        <v>12488</v>
      </c>
      <c r="O7" s="190">
        <v>13724</v>
      </c>
      <c r="P7" s="190">
        <v>15338</v>
      </c>
      <c r="Q7" s="190">
        <v>15601</v>
      </c>
      <c r="R7" s="164">
        <v>14950</v>
      </c>
      <c r="S7" s="164">
        <v>14818</v>
      </c>
      <c r="T7" s="190">
        <v>14730</v>
      </c>
      <c r="U7" s="190">
        <v>13662</v>
      </c>
      <c r="V7" s="173">
        <v>12707</v>
      </c>
    </row>
    <row r="8" spans="1:22" ht="12.75">
      <c r="A8" s="188" t="s">
        <v>2</v>
      </c>
      <c r="B8" s="212" t="s">
        <v>127</v>
      </c>
      <c r="C8" s="213" t="s">
        <v>127</v>
      </c>
      <c r="D8" s="213" t="s">
        <v>127</v>
      </c>
      <c r="E8" s="213" t="s">
        <v>127</v>
      </c>
      <c r="F8" s="213" t="s">
        <v>127</v>
      </c>
      <c r="G8" s="213" t="s">
        <v>127</v>
      </c>
      <c r="H8" s="213" t="s">
        <v>127</v>
      </c>
      <c r="I8" s="213" t="s">
        <v>127</v>
      </c>
      <c r="J8" s="214">
        <v>1161</v>
      </c>
      <c r="K8" s="214">
        <v>1190</v>
      </c>
      <c r="L8" s="214">
        <v>1194</v>
      </c>
      <c r="M8" s="214">
        <v>1143</v>
      </c>
      <c r="N8" s="214">
        <v>1340</v>
      </c>
      <c r="O8" s="214">
        <v>1909</v>
      </c>
      <c r="P8" s="214">
        <v>2290</v>
      </c>
      <c r="Q8" s="214">
        <v>2848</v>
      </c>
      <c r="R8" s="214">
        <v>3310</v>
      </c>
      <c r="S8" s="165">
        <v>3795</v>
      </c>
      <c r="T8" s="165">
        <v>2759</v>
      </c>
      <c r="U8" s="165">
        <v>2442</v>
      </c>
      <c r="V8" s="174">
        <v>2244</v>
      </c>
    </row>
    <row r="9" spans="1:22" s="36" customFormat="1" ht="12.75">
      <c r="A9" s="256"/>
      <c r="B9" s="429"/>
      <c r="C9" s="429"/>
      <c r="D9" s="429"/>
      <c r="E9" s="429"/>
      <c r="F9" s="429"/>
      <c r="G9" s="429"/>
      <c r="H9" s="429"/>
      <c r="I9" s="429"/>
      <c r="J9" s="430"/>
      <c r="K9" s="430"/>
      <c r="L9" s="430"/>
      <c r="M9" s="430"/>
      <c r="N9" s="430"/>
      <c r="O9" s="430"/>
      <c r="P9" s="430"/>
      <c r="Q9" s="430"/>
      <c r="R9" s="430"/>
      <c r="S9" s="164"/>
      <c r="T9" s="164"/>
      <c r="U9" s="164"/>
      <c r="V9" s="96"/>
    </row>
    <row r="10" spans="1:39" ht="12.75">
      <c r="A10" s="216" t="s">
        <v>3</v>
      </c>
      <c r="B10" s="217" t="s">
        <v>450</v>
      </c>
      <c r="C10" s="218"/>
      <c r="D10" s="218"/>
      <c r="E10" s="218"/>
      <c r="F10" s="218"/>
      <c r="G10" s="218"/>
      <c r="H10" s="218"/>
      <c r="I10" s="218"/>
      <c r="J10" s="218"/>
      <c r="K10" s="218"/>
      <c r="L10" s="218"/>
      <c r="M10" s="218"/>
      <c r="N10" s="159"/>
      <c r="O10" s="159"/>
      <c r="P10" s="159"/>
      <c r="Q10" s="159"/>
      <c r="R10" s="159"/>
      <c r="S10" s="201"/>
      <c r="T10" s="201"/>
      <c r="U10" s="159"/>
      <c r="V10" s="16"/>
      <c r="W10" s="16"/>
      <c r="X10" s="16"/>
      <c r="Y10" s="16"/>
      <c r="Z10" s="16"/>
      <c r="AA10" s="16"/>
      <c r="AB10" s="16"/>
      <c r="AC10" s="16"/>
      <c r="AD10" s="16"/>
      <c r="AE10" s="16"/>
      <c r="AF10" s="16"/>
      <c r="AG10" s="16"/>
      <c r="AH10" s="16"/>
      <c r="AI10" s="16"/>
      <c r="AJ10" s="16"/>
      <c r="AK10" s="16"/>
      <c r="AL10" s="16"/>
      <c r="AM10" s="16"/>
    </row>
    <row r="11" spans="1:39" ht="12.75">
      <c r="A11" s="216"/>
      <c r="B11" s="219" t="s">
        <v>451</v>
      </c>
      <c r="C11" s="159"/>
      <c r="D11" s="159"/>
      <c r="E11" s="159"/>
      <c r="F11" s="159"/>
      <c r="G11" s="159"/>
      <c r="H11" s="159"/>
      <c r="I11" s="159"/>
      <c r="J11" s="159"/>
      <c r="K11" s="159"/>
      <c r="L11" s="159"/>
      <c r="M11" s="159"/>
      <c r="N11" s="159"/>
      <c r="O11" s="159"/>
      <c r="P11" s="159"/>
      <c r="Q11" s="159"/>
      <c r="R11" s="159"/>
      <c r="S11" s="159"/>
      <c r="T11" s="159"/>
      <c r="U11" s="159"/>
      <c r="V11" s="16"/>
      <c r="W11" s="16"/>
      <c r="X11" s="16"/>
      <c r="Y11" s="16"/>
      <c r="Z11" s="16"/>
      <c r="AA11" s="16"/>
      <c r="AB11" s="16"/>
      <c r="AC11" s="16"/>
      <c r="AD11" s="16"/>
      <c r="AE11" s="16"/>
      <c r="AF11" s="16"/>
      <c r="AG11" s="16"/>
      <c r="AH11" s="16"/>
      <c r="AI11" s="16"/>
      <c r="AJ11" s="16"/>
      <c r="AK11" s="16"/>
      <c r="AL11" s="16"/>
      <c r="AM11" s="16"/>
    </row>
    <row r="12" spans="1:39" ht="12.75">
      <c r="A12" s="216" t="s">
        <v>91</v>
      </c>
      <c r="B12" s="219" t="s">
        <v>268</v>
      </c>
      <c r="C12" s="159"/>
      <c r="D12" s="159"/>
      <c r="E12" s="159"/>
      <c r="F12" s="159"/>
      <c r="G12" s="159"/>
      <c r="H12" s="159"/>
      <c r="I12" s="159"/>
      <c r="J12" s="159"/>
      <c r="K12" s="159"/>
      <c r="L12" s="159"/>
      <c r="M12" s="159"/>
      <c r="N12" s="159"/>
      <c r="O12" s="159"/>
      <c r="P12" s="159"/>
      <c r="Q12" s="201"/>
      <c r="R12" s="201"/>
      <c r="S12" s="201"/>
      <c r="T12" s="201"/>
      <c r="U12" s="159"/>
      <c r="V12" s="14"/>
      <c r="W12" s="14"/>
      <c r="X12" s="14"/>
      <c r="Y12" s="14"/>
      <c r="Z12" s="14"/>
      <c r="AA12" s="14"/>
      <c r="AB12" s="14"/>
      <c r="AC12" s="14"/>
      <c r="AD12" s="14"/>
      <c r="AE12" s="14"/>
      <c r="AF12" s="14"/>
      <c r="AG12" s="14"/>
      <c r="AH12" s="14"/>
      <c r="AI12" s="14"/>
      <c r="AJ12" s="14"/>
      <c r="AK12" s="14"/>
      <c r="AL12" s="14"/>
      <c r="AM12" s="14"/>
    </row>
    <row r="13" spans="1:39" ht="12.75">
      <c r="A13" s="216"/>
      <c r="B13" s="219" t="s">
        <v>269</v>
      </c>
      <c r="C13" s="159"/>
      <c r="D13" s="159"/>
      <c r="E13" s="159"/>
      <c r="F13" s="159"/>
      <c r="G13" s="159"/>
      <c r="H13" s="159"/>
      <c r="I13" s="159"/>
      <c r="J13" s="159"/>
      <c r="K13" s="159"/>
      <c r="L13" s="159"/>
      <c r="M13" s="159"/>
      <c r="N13" s="159"/>
      <c r="O13" s="159"/>
      <c r="P13" s="159"/>
      <c r="Q13" s="201"/>
      <c r="R13" s="201"/>
      <c r="S13" s="201"/>
      <c r="T13" s="201"/>
      <c r="U13" s="159"/>
      <c r="V13" s="14"/>
      <c r="W13" s="14"/>
      <c r="X13" s="14"/>
      <c r="Y13" s="14"/>
      <c r="Z13" s="14"/>
      <c r="AA13" s="14"/>
      <c r="AB13" s="14"/>
      <c r="AC13" s="14"/>
      <c r="AD13" s="14"/>
      <c r="AE13" s="14"/>
      <c r="AF13" s="14"/>
      <c r="AG13" s="14"/>
      <c r="AH13" s="14"/>
      <c r="AI13" s="14"/>
      <c r="AJ13" s="14"/>
      <c r="AK13" s="14"/>
      <c r="AL13" s="14"/>
      <c r="AM13" s="14"/>
    </row>
    <row r="14" spans="1:39" ht="12.75">
      <c r="A14" s="216" t="s">
        <v>85</v>
      </c>
      <c r="B14" s="162" t="s">
        <v>6</v>
      </c>
      <c r="C14" s="159"/>
      <c r="D14" s="159"/>
      <c r="E14" s="159"/>
      <c r="F14" s="159"/>
      <c r="G14" s="159"/>
      <c r="H14" s="159"/>
      <c r="I14" s="159"/>
      <c r="J14" s="159"/>
      <c r="K14" s="159"/>
      <c r="L14" s="159"/>
      <c r="M14" s="159"/>
      <c r="N14" s="159"/>
      <c r="O14" s="159"/>
      <c r="P14" s="159"/>
      <c r="Q14" s="159"/>
      <c r="R14" s="159"/>
      <c r="S14" s="159"/>
      <c r="T14" s="159"/>
      <c r="U14" s="159"/>
      <c r="V14" s="16"/>
      <c r="W14" s="16"/>
      <c r="X14" s="16"/>
      <c r="Y14" s="16"/>
      <c r="Z14" s="16"/>
      <c r="AA14" s="16"/>
      <c r="AB14" s="16"/>
      <c r="AC14" s="16"/>
      <c r="AD14" s="16"/>
      <c r="AE14" s="16"/>
      <c r="AF14" s="16"/>
      <c r="AG14" s="16"/>
      <c r="AH14" s="16"/>
      <c r="AI14" s="16"/>
      <c r="AJ14" s="16"/>
      <c r="AK14" s="16"/>
      <c r="AL14" s="16"/>
      <c r="AM14" s="16"/>
    </row>
    <row r="15" spans="1:39" ht="12.75">
      <c r="A15" s="216" t="s">
        <v>152</v>
      </c>
      <c r="B15" s="219" t="s">
        <v>372</v>
      </c>
      <c r="C15" s="159"/>
      <c r="D15" s="159"/>
      <c r="E15" s="159"/>
      <c r="F15" s="159"/>
      <c r="G15" s="159"/>
      <c r="H15" s="159"/>
      <c r="I15" s="159"/>
      <c r="J15" s="159"/>
      <c r="K15" s="159"/>
      <c r="L15" s="159"/>
      <c r="M15" s="159"/>
      <c r="N15" s="159"/>
      <c r="O15" s="159"/>
      <c r="P15" s="159"/>
      <c r="Q15" s="159"/>
      <c r="R15" s="159"/>
      <c r="S15" s="159"/>
      <c r="T15" s="159"/>
      <c r="U15" s="159"/>
      <c r="V15" s="16"/>
      <c r="W15" s="16"/>
      <c r="X15" s="16"/>
      <c r="Y15" s="16"/>
      <c r="Z15" s="16"/>
      <c r="AA15" s="16"/>
      <c r="AB15" s="16"/>
      <c r="AC15" s="16"/>
      <c r="AD15" s="16"/>
      <c r="AE15" s="16"/>
      <c r="AF15" s="16"/>
      <c r="AG15" s="16"/>
      <c r="AH15" s="16"/>
      <c r="AI15" s="16"/>
      <c r="AJ15" s="16"/>
      <c r="AK15" s="16"/>
      <c r="AL15" s="16"/>
      <c r="AM15" s="16"/>
    </row>
    <row r="16" spans="1:39" ht="12.75">
      <c r="A16" s="349" t="s">
        <v>1</v>
      </c>
      <c r="B16" s="218"/>
      <c r="C16" s="256"/>
      <c r="D16" s="256"/>
      <c r="E16" s="256"/>
      <c r="F16" s="256"/>
      <c r="G16" s="256"/>
      <c r="H16" s="256"/>
      <c r="I16" s="256"/>
      <c r="J16" s="256"/>
      <c r="K16" s="256"/>
      <c r="L16" s="256"/>
      <c r="M16" s="256"/>
      <c r="N16" s="256"/>
      <c r="O16" s="201"/>
      <c r="P16" s="201"/>
      <c r="Q16" s="201"/>
      <c r="R16" s="201"/>
      <c r="S16" s="201"/>
      <c r="T16" s="201"/>
      <c r="U16" s="201"/>
      <c r="V16" s="14"/>
      <c r="W16" s="14"/>
      <c r="X16" s="14"/>
      <c r="Y16" s="14"/>
      <c r="Z16" s="14"/>
      <c r="AA16" s="14"/>
      <c r="AB16" s="14"/>
      <c r="AC16" s="14"/>
      <c r="AD16" s="14"/>
      <c r="AE16" s="14"/>
      <c r="AF16" s="14"/>
      <c r="AG16" s="14"/>
      <c r="AH16" s="14"/>
      <c r="AI16" s="14"/>
      <c r="AJ16" s="14"/>
      <c r="AK16" s="14"/>
      <c r="AL16" s="14"/>
      <c r="AM16" s="14"/>
    </row>
    <row r="18" spans="1:20" ht="12.75">
      <c r="A18" s="350"/>
      <c r="B18" s="351"/>
      <c r="C18" s="351"/>
      <c r="D18" s="351"/>
      <c r="E18" s="351"/>
      <c r="F18" s="351"/>
      <c r="G18" s="351"/>
      <c r="H18" s="351"/>
      <c r="I18" s="351"/>
      <c r="J18" s="351"/>
      <c r="K18" s="352"/>
      <c r="L18" s="35"/>
      <c r="M18" s="96"/>
      <c r="N18" s="96"/>
      <c r="O18" s="7"/>
      <c r="P18" s="7"/>
      <c r="Q18" s="7"/>
      <c r="R18" s="7"/>
      <c r="S18" s="7"/>
      <c r="T18" s="7"/>
    </row>
    <row r="19" spans="1:24" ht="12.75">
      <c r="A19" s="36"/>
      <c r="B19" s="37"/>
      <c r="C19" s="37"/>
      <c r="D19" s="37"/>
      <c r="E19" s="37"/>
      <c r="F19" s="37"/>
      <c r="G19" s="37"/>
      <c r="H19" s="37"/>
      <c r="I19" s="37"/>
      <c r="J19" s="110"/>
      <c r="K19" s="110"/>
      <c r="L19" s="110"/>
      <c r="M19" s="110"/>
      <c r="N19" s="110"/>
      <c r="O19" s="110"/>
      <c r="P19" s="110"/>
      <c r="Q19" s="110"/>
      <c r="R19" s="110"/>
      <c r="S19" s="110"/>
      <c r="T19" s="110"/>
      <c r="U19" s="37"/>
      <c r="V19" s="37"/>
      <c r="W19" s="37"/>
      <c r="X19" s="37"/>
    </row>
    <row r="20" spans="2:24" ht="12.75">
      <c r="B20" s="221"/>
      <c r="C20" s="221"/>
      <c r="D20" s="221"/>
      <c r="E20" s="221"/>
      <c r="F20" s="221"/>
      <c r="G20" s="221"/>
      <c r="H20" s="557"/>
      <c r="I20" s="37"/>
      <c r="J20" s="110"/>
      <c r="K20" s="110"/>
      <c r="L20" s="110"/>
      <c r="M20" s="110"/>
      <c r="N20" s="110"/>
      <c r="O20" s="110"/>
      <c r="P20" s="110"/>
      <c r="Q20" s="110"/>
      <c r="R20" s="110"/>
      <c r="S20" s="110"/>
      <c r="T20" s="110"/>
      <c r="U20" s="37"/>
      <c r="V20" s="37"/>
      <c r="W20" s="37"/>
      <c r="X20" s="37"/>
    </row>
    <row r="21" spans="2:24" ht="14.25">
      <c r="B21" s="558"/>
      <c r="C21" s="348"/>
      <c r="D21" s="348"/>
      <c r="E21" s="348"/>
      <c r="F21" s="348"/>
      <c r="G21" s="348"/>
      <c r="H21" s="348"/>
      <c r="I21" s="348"/>
      <c r="J21" s="348"/>
      <c r="K21" s="348"/>
      <c r="L21" s="348"/>
      <c r="M21" s="348"/>
      <c r="N21" s="348"/>
      <c r="O21" s="348"/>
      <c r="P21" s="348"/>
      <c r="Q21" s="348"/>
      <c r="R21" s="348"/>
      <c r="S21" s="429"/>
      <c r="T21" s="429"/>
      <c r="U21" s="429"/>
      <c r="V21" s="256"/>
      <c r="W21" s="37"/>
      <c r="X21" s="37"/>
    </row>
    <row r="22" spans="2:24" ht="12.75">
      <c r="B22" s="558"/>
      <c r="C22" s="168"/>
      <c r="D22" s="168"/>
      <c r="E22" s="168"/>
      <c r="F22" s="168"/>
      <c r="G22" s="168"/>
      <c r="H22" s="168"/>
      <c r="I22" s="168"/>
      <c r="J22" s="168"/>
      <c r="K22" s="168"/>
      <c r="L22" s="168"/>
      <c r="M22" s="168"/>
      <c r="N22" s="168"/>
      <c r="O22" s="168"/>
      <c r="P22" s="168"/>
      <c r="Q22" s="168"/>
      <c r="R22" s="168"/>
      <c r="S22" s="559"/>
      <c r="T22" s="559"/>
      <c r="U22" s="559"/>
      <c r="V22" s="168"/>
      <c r="W22" s="168"/>
      <c r="X22" s="37"/>
    </row>
    <row r="23" spans="2:24" ht="12.75">
      <c r="B23" s="558"/>
      <c r="C23" s="164"/>
      <c r="D23" s="164"/>
      <c r="E23" s="164"/>
      <c r="F23" s="164"/>
      <c r="G23" s="164"/>
      <c r="H23" s="164"/>
      <c r="I23" s="164"/>
      <c r="J23" s="164"/>
      <c r="K23" s="164"/>
      <c r="L23" s="164"/>
      <c r="M23" s="164"/>
      <c r="N23" s="164"/>
      <c r="O23" s="164"/>
      <c r="P23" s="164"/>
      <c r="Q23" s="164"/>
      <c r="R23" s="164"/>
      <c r="S23" s="164"/>
      <c r="T23" s="164"/>
      <c r="U23" s="164"/>
      <c r="V23" s="164"/>
      <c r="W23" s="164"/>
      <c r="X23" s="37"/>
    </row>
    <row r="24" spans="2:24" ht="12.75">
      <c r="B24" s="558"/>
      <c r="C24" s="164"/>
      <c r="D24" s="164"/>
      <c r="E24" s="164"/>
      <c r="F24" s="164"/>
      <c r="G24" s="164"/>
      <c r="H24" s="164"/>
      <c r="I24" s="164"/>
      <c r="J24" s="164"/>
      <c r="K24" s="164"/>
      <c r="L24" s="164"/>
      <c r="M24" s="164"/>
      <c r="N24" s="164"/>
      <c r="O24" s="164"/>
      <c r="P24" s="164"/>
      <c r="Q24" s="164"/>
      <c r="R24" s="164"/>
      <c r="S24" s="164"/>
      <c r="T24" s="164"/>
      <c r="U24" s="164"/>
      <c r="V24" s="164"/>
      <c r="W24" s="164"/>
      <c r="X24" s="37"/>
    </row>
    <row r="25" spans="2:24" ht="12.75">
      <c r="B25" s="558"/>
      <c r="C25" s="210"/>
      <c r="D25" s="210"/>
      <c r="E25" s="210"/>
      <c r="F25" s="210"/>
      <c r="G25" s="210"/>
      <c r="H25" s="210"/>
      <c r="I25" s="210"/>
      <c r="J25" s="210"/>
      <c r="K25" s="164"/>
      <c r="L25" s="164"/>
      <c r="M25" s="164"/>
      <c r="N25" s="164"/>
      <c r="O25" s="164"/>
      <c r="P25" s="164"/>
      <c r="Q25" s="164"/>
      <c r="R25" s="164"/>
      <c r="S25" s="164"/>
      <c r="T25" s="164"/>
      <c r="U25" s="164"/>
      <c r="V25" s="164"/>
      <c r="W25" s="164"/>
      <c r="X25" s="37"/>
    </row>
    <row r="26" spans="2:24" ht="12.75">
      <c r="B26" s="188"/>
      <c r="C26" s="210"/>
      <c r="D26" s="210"/>
      <c r="E26" s="210"/>
      <c r="F26" s="210"/>
      <c r="G26" s="210"/>
      <c r="H26" s="210"/>
      <c r="I26" s="210"/>
      <c r="J26" s="210"/>
      <c r="K26" s="164"/>
      <c r="L26" s="164"/>
      <c r="M26" s="164"/>
      <c r="N26" s="164"/>
      <c r="O26" s="164"/>
      <c r="P26" s="164"/>
      <c r="Q26" s="164"/>
      <c r="R26" s="164"/>
      <c r="S26" s="164"/>
      <c r="T26" s="164"/>
      <c r="U26" s="164"/>
      <c r="V26" s="164"/>
      <c r="W26" s="164"/>
      <c r="X26" s="37"/>
    </row>
    <row r="27" spans="2:24" ht="12.75">
      <c r="B27" s="188"/>
      <c r="C27" s="210"/>
      <c r="D27" s="210"/>
      <c r="E27" s="210"/>
      <c r="F27" s="210"/>
      <c r="G27" s="210"/>
      <c r="H27" s="210"/>
      <c r="I27" s="210"/>
      <c r="J27" s="210"/>
      <c r="K27" s="164"/>
      <c r="L27" s="164"/>
      <c r="M27" s="164"/>
      <c r="N27" s="164"/>
      <c r="O27" s="164"/>
      <c r="P27" s="164"/>
      <c r="Q27" s="164"/>
      <c r="R27" s="164"/>
      <c r="S27" s="164"/>
      <c r="T27" s="164"/>
      <c r="U27" s="164"/>
      <c r="V27" s="164"/>
      <c r="W27" s="164"/>
      <c r="X27" s="37"/>
    </row>
    <row r="28" spans="2:24" ht="12.75">
      <c r="B28" s="37"/>
      <c r="C28" s="37"/>
      <c r="D28" s="37"/>
      <c r="E28" s="37"/>
      <c r="F28" s="37"/>
      <c r="G28" s="37"/>
      <c r="H28" s="37"/>
      <c r="I28" s="37"/>
      <c r="J28" s="37"/>
      <c r="K28" s="37"/>
      <c r="L28" s="37"/>
      <c r="M28" s="37"/>
      <c r="N28" s="37"/>
      <c r="O28" s="37"/>
      <c r="P28" s="37"/>
      <c r="Q28" s="37"/>
      <c r="R28" s="37"/>
      <c r="S28" s="37"/>
      <c r="T28" s="37"/>
      <c r="U28" s="37"/>
      <c r="V28" s="37"/>
      <c r="W28" s="37"/>
      <c r="X28" s="37"/>
    </row>
    <row r="29" spans="2:24" ht="12.75">
      <c r="B29" s="37"/>
      <c r="C29" s="37"/>
      <c r="D29" s="37"/>
      <c r="E29" s="37"/>
      <c r="F29" s="37"/>
      <c r="G29" s="37"/>
      <c r="H29" s="37"/>
      <c r="I29" s="37"/>
      <c r="J29" s="37"/>
      <c r="K29" s="37"/>
      <c r="L29" s="37"/>
      <c r="M29" s="37"/>
      <c r="N29" s="37"/>
      <c r="O29" s="37"/>
      <c r="P29" s="37"/>
      <c r="Q29" s="37"/>
      <c r="R29" s="37"/>
      <c r="S29" s="37"/>
      <c r="T29" s="37"/>
      <c r="U29" s="37"/>
      <c r="V29" s="37"/>
      <c r="W29" s="37"/>
      <c r="X29" s="37"/>
    </row>
  </sheetData>
  <printOptions/>
  <pageMargins left="0.75" right="0.75" top="1" bottom="1" header="0.5" footer="0.5"/>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AF32"/>
  <sheetViews>
    <sheetView workbookViewId="0" topLeftCell="A1">
      <selection activeCell="H28" sqref="H28"/>
    </sheetView>
  </sheetViews>
  <sheetFormatPr defaultColWidth="9.140625" defaultRowHeight="12.75"/>
  <cols>
    <col min="1" max="1" width="33.00390625" style="26" customWidth="1"/>
    <col min="2" max="8" width="9.7109375" style="14" customWidth="1"/>
    <col min="9" max="9" width="14.28125" style="14" customWidth="1"/>
    <col min="10" max="10" width="13.57421875" style="14" customWidth="1"/>
    <col min="11" max="11" width="14.57421875" style="14" customWidth="1"/>
    <col min="12" max="12" width="16.7109375" style="14" customWidth="1"/>
    <col min="13" max="17" width="13.57421875" style="14" customWidth="1"/>
    <col min="18" max="16384" width="9.140625" style="14" customWidth="1"/>
  </cols>
  <sheetData>
    <row r="1" spans="1:11" s="12" customFormat="1" ht="12.75">
      <c r="A1" s="19" t="s">
        <v>207</v>
      </c>
      <c r="B1" s="23" t="s">
        <v>307</v>
      </c>
      <c r="G1" s="19"/>
      <c r="H1" s="19"/>
      <c r="I1" s="19"/>
      <c r="J1" s="19"/>
      <c r="K1" s="19"/>
    </row>
    <row r="2" spans="2:7" s="23" customFormat="1" ht="12">
      <c r="B2" s="92"/>
      <c r="C2" s="92"/>
      <c r="D2" s="92"/>
      <c r="E2" s="92"/>
      <c r="F2" s="92"/>
      <c r="G2" s="92"/>
    </row>
    <row r="3" spans="1:8" ht="12.75">
      <c r="A3" s="110"/>
      <c r="B3" s="130">
        <v>2004</v>
      </c>
      <c r="C3" s="131">
        <v>2005</v>
      </c>
      <c r="D3" s="131">
        <v>2006</v>
      </c>
      <c r="E3" s="131">
        <v>2007</v>
      </c>
      <c r="F3" s="131">
        <v>2008</v>
      </c>
      <c r="G3" s="84">
        <v>2009</v>
      </c>
      <c r="H3" s="141">
        <v>2010</v>
      </c>
    </row>
    <row r="4" spans="1:8" ht="12.75">
      <c r="A4" s="334" t="s">
        <v>9</v>
      </c>
      <c r="B4" s="134">
        <f>SUM(B5:B8)</f>
        <v>14789</v>
      </c>
      <c r="C4" s="135">
        <f>SUM(C5:C8)</f>
        <v>14949</v>
      </c>
      <c r="D4" s="135">
        <f>SUM(D5:D8)</f>
        <v>14963</v>
      </c>
      <c r="E4" s="135">
        <f>SUM(E5:E8)</f>
        <v>15288</v>
      </c>
      <c r="F4" s="135">
        <f>SUM(F5:F8)</f>
        <v>14555</v>
      </c>
      <c r="G4" s="101">
        <v>13702</v>
      </c>
      <c r="H4" s="421">
        <v>12663</v>
      </c>
    </row>
    <row r="5" spans="1:9" ht="12.75">
      <c r="A5" s="334" t="s">
        <v>162</v>
      </c>
      <c r="B5" s="126">
        <f>14189-1461-1266-600</f>
        <v>10862</v>
      </c>
      <c r="C5" s="86">
        <f>14146-1854-1292</f>
        <v>11000</v>
      </c>
      <c r="D5" s="86">
        <f>13996-2892-880</f>
        <v>10224</v>
      </c>
      <c r="E5" s="86">
        <f>13123-2778-600</f>
        <v>9745</v>
      </c>
      <c r="F5" s="86">
        <f>11263-2104-600</f>
        <v>8559</v>
      </c>
      <c r="G5" s="86">
        <v>6947</v>
      </c>
      <c r="H5" s="129">
        <v>5788</v>
      </c>
      <c r="I5" s="34"/>
    </row>
    <row r="6" spans="1:10" ht="12.75">
      <c r="A6" s="334" t="s">
        <v>345</v>
      </c>
      <c r="B6" s="132">
        <v>2744</v>
      </c>
      <c r="C6" s="97">
        <v>2702</v>
      </c>
      <c r="D6" s="97">
        <v>3369</v>
      </c>
      <c r="E6" s="97">
        <v>4025</v>
      </c>
      <c r="F6" s="97">
        <v>4493</v>
      </c>
      <c r="G6" s="86">
        <v>4657</v>
      </c>
      <c r="H6" s="129">
        <v>4843</v>
      </c>
      <c r="I6" s="34"/>
      <c r="J6" s="34"/>
    </row>
    <row r="7" spans="1:8" ht="12.75">
      <c r="A7" s="334" t="s">
        <v>7</v>
      </c>
      <c r="B7" s="132">
        <v>863</v>
      </c>
      <c r="C7" s="97">
        <v>930</v>
      </c>
      <c r="D7" s="97">
        <v>1049</v>
      </c>
      <c r="E7" s="97">
        <v>1197</v>
      </c>
      <c r="F7" s="97">
        <v>1182</v>
      </c>
      <c r="G7" s="86">
        <v>871</v>
      </c>
      <c r="H7" s="129">
        <v>629</v>
      </c>
    </row>
    <row r="8" spans="1:8" ht="12.75">
      <c r="A8" s="334" t="s">
        <v>8</v>
      </c>
      <c r="B8" s="132">
        <v>320</v>
      </c>
      <c r="C8" s="97">
        <v>317</v>
      </c>
      <c r="D8" s="97">
        <v>321</v>
      </c>
      <c r="E8" s="97">
        <v>321</v>
      </c>
      <c r="F8" s="97">
        <v>321</v>
      </c>
      <c r="G8" s="86">
        <v>337</v>
      </c>
      <c r="H8" s="129">
        <v>323</v>
      </c>
    </row>
    <row r="9" spans="1:8" ht="12.75">
      <c r="A9" s="334" t="s">
        <v>225</v>
      </c>
      <c r="B9" s="132"/>
      <c r="C9" s="97"/>
      <c r="D9" s="97"/>
      <c r="E9" s="97"/>
      <c r="F9" s="97"/>
      <c r="G9" s="86">
        <v>520</v>
      </c>
      <c r="H9" s="129">
        <v>700</v>
      </c>
    </row>
    <row r="10" spans="1:8" ht="12.75">
      <c r="A10" s="334" t="s">
        <v>224</v>
      </c>
      <c r="B10" s="434"/>
      <c r="C10" s="435"/>
      <c r="D10" s="435"/>
      <c r="E10" s="435"/>
      <c r="F10" s="435"/>
      <c r="G10" s="88">
        <v>370</v>
      </c>
      <c r="H10" s="421">
        <v>350</v>
      </c>
    </row>
    <row r="11" ht="12.75">
      <c r="A11" s="14"/>
    </row>
    <row r="12" spans="1:7" ht="12.75">
      <c r="A12" s="110" t="s">
        <v>0</v>
      </c>
      <c r="B12" s="38" t="s">
        <v>254</v>
      </c>
      <c r="C12" s="74"/>
      <c r="D12" s="74"/>
      <c r="E12" s="74"/>
      <c r="F12" s="74"/>
      <c r="G12" s="15"/>
    </row>
    <row r="13" spans="1:11" ht="12.75">
      <c r="A13" s="115" t="s">
        <v>91</v>
      </c>
      <c r="B13" s="38" t="s">
        <v>390</v>
      </c>
      <c r="C13" s="38"/>
      <c r="D13" s="38"/>
      <c r="E13" s="38"/>
      <c r="F13" s="38"/>
      <c r="G13" s="15"/>
      <c r="H13" s="34"/>
      <c r="I13" s="34"/>
      <c r="J13" s="34"/>
      <c r="K13" s="34"/>
    </row>
    <row r="14" spans="1:11" ht="12.75">
      <c r="A14" s="115"/>
      <c r="B14" s="38" t="s">
        <v>391</v>
      </c>
      <c r="C14" s="38"/>
      <c r="D14" s="38"/>
      <c r="E14" s="38"/>
      <c r="F14" s="38"/>
      <c r="G14" s="15"/>
      <c r="H14" s="34"/>
      <c r="I14" s="34"/>
      <c r="J14" s="34"/>
      <c r="K14" s="34"/>
    </row>
    <row r="15" spans="2:15" ht="12.75">
      <c r="B15" s="82" t="s">
        <v>392</v>
      </c>
      <c r="C15" s="82"/>
      <c r="D15" s="82"/>
      <c r="E15" s="82"/>
      <c r="F15" s="82"/>
      <c r="G15" s="36"/>
      <c r="H15" s="36"/>
      <c r="I15" s="36"/>
      <c r="J15" s="36"/>
      <c r="K15" s="36"/>
      <c r="L15" s="36"/>
      <c r="M15" s="116"/>
      <c r="N15" s="116"/>
      <c r="O15" s="116"/>
    </row>
    <row r="16" ht="12.75">
      <c r="B16" s="38" t="s">
        <v>393</v>
      </c>
    </row>
    <row r="17" spans="1:32" ht="12.75">
      <c r="A17" s="22" t="s">
        <v>1</v>
      </c>
      <c r="B17" s="115"/>
      <c r="C17" s="115"/>
      <c r="D17" s="115"/>
      <c r="E17" s="115"/>
      <c r="F17" s="115"/>
      <c r="G17" s="116"/>
      <c r="H17" s="116"/>
      <c r="I17" s="116"/>
      <c r="J17" s="116"/>
      <c r="K17" s="116"/>
      <c r="L17" s="116"/>
      <c r="M17" s="116"/>
      <c r="N17" s="116"/>
      <c r="O17" s="116"/>
      <c r="P17" s="34"/>
      <c r="Q17" s="34"/>
      <c r="R17" s="34"/>
      <c r="S17" s="34"/>
      <c r="T17" s="34"/>
      <c r="U17" s="34"/>
      <c r="V17" s="34"/>
      <c r="W17" s="34"/>
      <c r="X17" s="34"/>
      <c r="Y17" s="34"/>
      <c r="Z17" s="34"/>
      <c r="AA17" s="34"/>
      <c r="AB17" s="34"/>
      <c r="AC17" s="34"/>
      <c r="AD17" s="34"/>
      <c r="AE17" s="34"/>
      <c r="AF17" s="34"/>
    </row>
    <row r="18" spans="1:32" ht="12.75">
      <c r="A18" s="117"/>
      <c r="B18" s="350"/>
      <c r="C18" s="351"/>
      <c r="D18" s="351"/>
      <c r="E18" s="351"/>
      <c r="F18" s="351"/>
      <c r="G18" s="351"/>
      <c r="H18" s="351"/>
      <c r="I18" s="351"/>
      <c r="J18" s="351"/>
      <c r="K18" s="351"/>
      <c r="L18" s="352"/>
      <c r="M18" s="34"/>
      <c r="N18" s="34"/>
      <c r="O18" s="34"/>
      <c r="P18" s="34"/>
      <c r="Q18" s="34"/>
      <c r="R18" s="34"/>
      <c r="S18" s="34"/>
      <c r="T18" s="34"/>
      <c r="U18" s="34"/>
      <c r="V18" s="34"/>
      <c r="W18" s="34"/>
      <c r="X18" s="34"/>
      <c r="Y18" s="34"/>
      <c r="Z18" s="34"/>
      <c r="AA18" s="34"/>
      <c r="AB18" s="34"/>
      <c r="AC18" s="34"/>
      <c r="AD18" s="34"/>
      <c r="AE18" s="34"/>
      <c r="AF18" s="34"/>
    </row>
    <row r="19" spans="1:32" s="18" customFormat="1" ht="12.75">
      <c r="A19" s="109"/>
      <c r="B19" s="35"/>
      <c r="C19" s="35"/>
      <c r="D19" s="35"/>
      <c r="E19" s="35"/>
      <c r="F19" s="3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row>
    <row r="20" spans="1:32" s="18" customFormat="1" ht="12.75">
      <c r="A20" s="118"/>
      <c r="B20" s="118"/>
      <c r="C20" s="118"/>
      <c r="D20" s="118"/>
      <c r="E20" s="118"/>
      <c r="F20" s="118"/>
      <c r="G20" s="118"/>
      <c r="H20" s="118"/>
      <c r="I20" s="118"/>
      <c r="J20" s="118"/>
      <c r="K20" s="118"/>
      <c r="L20" s="15"/>
      <c r="M20" s="15"/>
      <c r="N20" s="15"/>
      <c r="O20" s="15"/>
      <c r="P20" s="15"/>
      <c r="Q20" s="15"/>
      <c r="R20" s="15"/>
      <c r="S20" s="15"/>
      <c r="T20" s="15"/>
      <c r="U20" s="15"/>
      <c r="V20" s="15"/>
      <c r="W20" s="15"/>
      <c r="X20" s="15"/>
      <c r="Y20" s="15"/>
      <c r="Z20" s="15"/>
      <c r="AA20" s="15"/>
      <c r="AB20" s="15"/>
      <c r="AC20" s="15"/>
      <c r="AD20" s="15"/>
      <c r="AE20" s="15"/>
      <c r="AF20" s="15"/>
    </row>
    <row r="21" spans="1:32" s="18" customFormat="1" ht="12.75">
      <c r="A21" s="83"/>
      <c r="B21" s="484"/>
      <c r="C21" s="326"/>
      <c r="D21" s="326"/>
      <c r="E21" s="326"/>
      <c r="F21" s="326"/>
      <c r="G21" s="326"/>
      <c r="H21" s="326"/>
      <c r="I21" s="326"/>
      <c r="J21" s="326"/>
      <c r="K21" s="326"/>
      <c r="L21" s="15"/>
      <c r="M21" s="15"/>
      <c r="N21" s="15"/>
      <c r="O21" s="15"/>
      <c r="P21" s="15"/>
      <c r="Q21" s="15"/>
      <c r="R21" s="15"/>
      <c r="S21" s="15"/>
      <c r="T21" s="15"/>
      <c r="U21" s="15"/>
      <c r="V21" s="15"/>
      <c r="W21" s="15"/>
      <c r="X21" s="15"/>
      <c r="Y21" s="15"/>
      <c r="Z21" s="15"/>
      <c r="AA21" s="15"/>
      <c r="AB21" s="15"/>
      <c r="AC21" s="15"/>
      <c r="AD21" s="15"/>
      <c r="AE21" s="15"/>
      <c r="AF21" s="15"/>
    </row>
    <row r="22" spans="1:32" s="18" customFormat="1" ht="12.75">
      <c r="A22" s="37"/>
      <c r="B22" s="484"/>
      <c r="C22" s="37"/>
      <c r="D22" s="37"/>
      <c r="E22" s="37"/>
      <c r="F22" s="37"/>
      <c r="G22" s="37"/>
      <c r="H22" s="37"/>
      <c r="I22" s="37"/>
      <c r="J22" s="37"/>
      <c r="K22" s="37"/>
      <c r="L22" s="15"/>
      <c r="M22" s="15"/>
      <c r="N22" s="15"/>
      <c r="O22" s="15"/>
      <c r="P22" s="15"/>
      <c r="Q22" s="15"/>
      <c r="R22" s="15"/>
      <c r="S22" s="15"/>
      <c r="T22" s="15"/>
      <c r="U22" s="15"/>
      <c r="V22" s="15"/>
      <c r="W22" s="15"/>
      <c r="X22" s="15"/>
      <c r="Y22" s="15"/>
      <c r="Z22" s="15"/>
      <c r="AA22" s="15"/>
      <c r="AB22" s="15"/>
      <c r="AC22" s="15"/>
      <c r="AD22" s="15"/>
      <c r="AE22" s="15"/>
      <c r="AF22" s="15"/>
    </row>
    <row r="23" spans="1:32" s="18" customFormat="1" ht="12.75">
      <c r="A23" s="353"/>
      <c r="B23" s="86"/>
      <c r="C23" s="80"/>
      <c r="D23" s="80"/>
      <c r="E23" s="80"/>
      <c r="F23" s="80"/>
      <c r="G23" s="80"/>
      <c r="H23" s="80"/>
      <c r="I23" s="80"/>
      <c r="J23" s="80"/>
      <c r="K23" s="80"/>
      <c r="L23" s="15"/>
      <c r="M23" s="15"/>
      <c r="N23" s="15"/>
      <c r="O23" s="15"/>
      <c r="P23" s="15"/>
      <c r="Q23" s="15"/>
      <c r="R23" s="15"/>
      <c r="S23" s="15"/>
      <c r="T23" s="15"/>
      <c r="U23" s="15"/>
      <c r="V23" s="15"/>
      <c r="W23" s="15"/>
      <c r="X23" s="15"/>
      <c r="Y23" s="15"/>
      <c r="Z23" s="15"/>
      <c r="AA23" s="15"/>
      <c r="AB23" s="15"/>
      <c r="AC23" s="15"/>
      <c r="AD23" s="15"/>
      <c r="AE23" s="15"/>
      <c r="AF23" s="15"/>
    </row>
    <row r="24" spans="1:12" s="18" customFormat="1" ht="12.75">
      <c r="A24" s="353"/>
      <c r="B24" s="86"/>
      <c r="C24" s="80"/>
      <c r="D24" s="80"/>
      <c r="E24" s="80"/>
      <c r="F24" s="80"/>
      <c r="G24" s="80"/>
      <c r="H24" s="80"/>
      <c r="I24" s="80"/>
      <c r="J24" s="80"/>
      <c r="K24" s="80"/>
      <c r="L24" s="15"/>
    </row>
    <row r="25" spans="1:12" s="18" customFormat="1" ht="12.75">
      <c r="A25" s="353"/>
      <c r="B25" s="86"/>
      <c r="C25" s="80"/>
      <c r="D25" s="80"/>
      <c r="E25" s="80"/>
      <c r="F25" s="80"/>
      <c r="G25" s="80"/>
      <c r="H25" s="80"/>
      <c r="I25" s="80"/>
      <c r="J25" s="80"/>
      <c r="K25" s="80"/>
      <c r="L25" s="15"/>
    </row>
    <row r="26" spans="1:12" s="18" customFormat="1" ht="12.75">
      <c r="A26" s="353"/>
      <c r="B26" s="86"/>
      <c r="C26" s="80"/>
      <c r="D26" s="80"/>
      <c r="E26" s="80"/>
      <c r="F26" s="80"/>
      <c r="G26" s="80"/>
      <c r="H26" s="80"/>
      <c r="I26" s="80"/>
      <c r="J26" s="80"/>
      <c r="K26" s="80"/>
      <c r="L26" s="15"/>
    </row>
    <row r="27" spans="1:12" s="18" customFormat="1" ht="12.75">
      <c r="A27" s="353"/>
      <c r="B27" s="86"/>
      <c r="C27" s="80"/>
      <c r="D27" s="80"/>
      <c r="E27" s="80"/>
      <c r="F27" s="80"/>
      <c r="G27" s="80"/>
      <c r="H27" s="80"/>
      <c r="I27" s="80"/>
      <c r="J27" s="80"/>
      <c r="K27" s="80"/>
      <c r="L27" s="15"/>
    </row>
    <row r="28" spans="1:12" s="18" customFormat="1" ht="12.75">
      <c r="A28" s="353"/>
      <c r="B28" s="86"/>
      <c r="C28" s="80"/>
      <c r="D28" s="80"/>
      <c r="E28" s="80"/>
      <c r="F28" s="80"/>
      <c r="G28" s="80"/>
      <c r="H28" s="80"/>
      <c r="I28" s="80"/>
      <c r="J28" s="80"/>
      <c r="K28" s="80"/>
      <c r="L28" s="15"/>
    </row>
    <row r="29" spans="1:12" s="18" customFormat="1" ht="12.75">
      <c r="A29" s="350"/>
      <c r="B29" s="351"/>
      <c r="C29" s="351"/>
      <c r="D29" s="351"/>
      <c r="E29" s="351"/>
      <c r="F29" s="351"/>
      <c r="G29" s="351"/>
      <c r="H29" s="351"/>
      <c r="I29" s="351"/>
      <c r="J29" s="351"/>
      <c r="K29" s="352"/>
      <c r="L29" s="15"/>
    </row>
    <row r="30" spans="1:12" ht="12.75">
      <c r="A30" s="37"/>
      <c r="B30" s="37"/>
      <c r="C30" s="37"/>
      <c r="D30" s="37"/>
      <c r="E30" s="37"/>
      <c r="F30" s="37"/>
      <c r="G30" s="15"/>
      <c r="H30" s="15"/>
      <c r="I30" s="15"/>
      <c r="J30" s="15"/>
      <c r="K30" s="15"/>
      <c r="L30" s="15"/>
    </row>
    <row r="31" spans="1:12" ht="12.75">
      <c r="A31" s="117"/>
      <c r="B31" s="34"/>
      <c r="C31" s="34"/>
      <c r="D31" s="34"/>
      <c r="E31" s="34"/>
      <c r="F31" s="34"/>
      <c r="G31" s="34"/>
      <c r="H31" s="34"/>
      <c r="I31" s="34"/>
      <c r="J31" s="34"/>
      <c r="K31" s="34"/>
      <c r="L31" s="34"/>
    </row>
    <row r="32" spans="1:12" ht="12.75">
      <c r="A32" s="117"/>
      <c r="B32" s="34"/>
      <c r="C32" s="34"/>
      <c r="D32" s="34"/>
      <c r="E32" s="34"/>
      <c r="F32" s="34"/>
      <c r="G32" s="34"/>
      <c r="H32" s="34"/>
      <c r="I32" s="34"/>
      <c r="J32" s="34"/>
      <c r="K32" s="34"/>
      <c r="L32" s="34"/>
    </row>
  </sheetData>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M90"/>
  <sheetViews>
    <sheetView workbookViewId="0" topLeftCell="A28">
      <selection activeCell="B20" sqref="B20"/>
    </sheetView>
  </sheetViews>
  <sheetFormatPr defaultColWidth="9.140625" defaultRowHeight="12.75"/>
  <cols>
    <col min="1" max="1" width="52.7109375" style="0" customWidth="1"/>
    <col min="2" max="8" width="15.00390625" style="0" customWidth="1"/>
    <col min="9" max="9" width="10.7109375" style="0" bestFit="1" customWidth="1"/>
  </cols>
  <sheetData>
    <row r="1" spans="1:8" ht="12.75">
      <c r="A1" s="27" t="s">
        <v>208</v>
      </c>
      <c r="B1" s="28" t="s">
        <v>299</v>
      </c>
      <c r="C1" s="28"/>
      <c r="D1" s="28"/>
      <c r="E1" s="28"/>
      <c r="F1" s="28"/>
      <c r="G1" s="12"/>
      <c r="H1" s="12"/>
    </row>
    <row r="2" spans="1:8" ht="14.25">
      <c r="A2" s="2"/>
      <c r="B2" s="31"/>
      <c r="C2" s="31"/>
      <c r="D2" s="31"/>
      <c r="E2" s="31"/>
      <c r="F2" s="31"/>
      <c r="G2" s="12"/>
      <c r="H2" s="12"/>
    </row>
    <row r="3" spans="1:8" ht="12.75">
      <c r="A3" s="1"/>
      <c r="B3" s="137">
        <v>2004</v>
      </c>
      <c r="C3" s="84">
        <v>2005</v>
      </c>
      <c r="D3" s="84">
        <v>2006</v>
      </c>
      <c r="E3" s="84">
        <v>2007</v>
      </c>
      <c r="F3" s="84">
        <v>2008</v>
      </c>
      <c r="G3" s="328">
        <v>2009</v>
      </c>
      <c r="H3" s="300">
        <v>2010</v>
      </c>
    </row>
    <row r="4" spans="1:8" ht="12.75">
      <c r="A4" s="1" t="s">
        <v>47</v>
      </c>
      <c r="B4" s="280">
        <v>14821</v>
      </c>
      <c r="C4" s="101">
        <v>15206</v>
      </c>
      <c r="D4" s="101">
        <v>13718</v>
      </c>
      <c r="E4" s="101">
        <v>12769</v>
      </c>
      <c r="F4" s="101">
        <v>11934</v>
      </c>
      <c r="G4" s="135">
        <v>11682</v>
      </c>
      <c r="H4" s="136">
        <v>11736</v>
      </c>
    </row>
    <row r="5" spans="1:8" ht="12.75">
      <c r="A5" s="10" t="s">
        <v>78</v>
      </c>
      <c r="B5" s="125">
        <v>13907</v>
      </c>
      <c r="C5" s="55">
        <v>14338</v>
      </c>
      <c r="D5" s="55">
        <v>12850</v>
      </c>
      <c r="E5" s="55">
        <v>11956</v>
      </c>
      <c r="F5" s="55">
        <v>11117</v>
      </c>
      <c r="G5" s="74">
        <v>10914</v>
      </c>
      <c r="H5" s="178">
        <v>11002</v>
      </c>
    </row>
    <row r="6" spans="1:8" ht="12.75">
      <c r="A6" s="10" t="s">
        <v>79</v>
      </c>
      <c r="B6" s="125">
        <v>914</v>
      </c>
      <c r="C6" s="55">
        <v>868</v>
      </c>
      <c r="D6" s="55">
        <v>868</v>
      </c>
      <c r="E6" s="55">
        <v>813</v>
      </c>
      <c r="F6" s="55">
        <v>817</v>
      </c>
      <c r="G6" s="74">
        <v>768</v>
      </c>
      <c r="H6" s="178">
        <v>734</v>
      </c>
    </row>
    <row r="7" spans="1:8" ht="12.75">
      <c r="A7" s="10"/>
      <c r="B7" s="138"/>
      <c r="C7" s="98"/>
      <c r="D7" s="98"/>
      <c r="E7" s="98"/>
      <c r="F7" s="98"/>
      <c r="G7" s="74"/>
      <c r="H7" s="178"/>
    </row>
    <row r="8" spans="1:8" ht="12.75">
      <c r="A8" s="1" t="s">
        <v>147</v>
      </c>
      <c r="B8" s="126"/>
      <c r="C8" s="86"/>
      <c r="D8" s="86"/>
      <c r="E8" s="86"/>
      <c r="F8" s="86"/>
      <c r="G8" s="74"/>
      <c r="H8" s="178"/>
    </row>
    <row r="9" spans="1:8" ht="12.75">
      <c r="A9" s="10" t="s">
        <v>169</v>
      </c>
      <c r="B9" s="125">
        <v>571</v>
      </c>
      <c r="C9" s="55">
        <v>555</v>
      </c>
      <c r="D9" s="55">
        <v>556</v>
      </c>
      <c r="E9" s="55">
        <v>476</v>
      </c>
      <c r="F9" s="55">
        <v>450</v>
      </c>
      <c r="G9" s="74">
        <v>486</v>
      </c>
      <c r="H9" s="178">
        <v>479</v>
      </c>
    </row>
    <row r="10" spans="1:8" ht="12.75">
      <c r="A10" s="10" t="s">
        <v>170</v>
      </c>
      <c r="B10" s="125">
        <v>5245</v>
      </c>
      <c r="C10" s="55">
        <v>5249</v>
      </c>
      <c r="D10" s="55">
        <v>4643</v>
      </c>
      <c r="E10" s="55">
        <v>4361</v>
      </c>
      <c r="F10" s="55">
        <v>4068</v>
      </c>
      <c r="G10" s="74">
        <v>4184</v>
      </c>
      <c r="H10" s="178">
        <v>4174</v>
      </c>
    </row>
    <row r="11" spans="1:8" ht="12.75">
      <c r="A11" s="10" t="s">
        <v>171</v>
      </c>
      <c r="B11" s="125">
        <v>5105</v>
      </c>
      <c r="C11" s="55">
        <v>5108</v>
      </c>
      <c r="D11" s="55">
        <v>4530</v>
      </c>
      <c r="E11" s="55">
        <v>4084</v>
      </c>
      <c r="F11" s="55">
        <v>3701</v>
      </c>
      <c r="G11" s="74">
        <v>3476</v>
      </c>
      <c r="H11" s="178">
        <v>3318</v>
      </c>
    </row>
    <row r="12" spans="1:8" ht="12.75">
      <c r="A12" s="10" t="s">
        <v>172</v>
      </c>
      <c r="B12" s="125">
        <v>2795</v>
      </c>
      <c r="C12" s="55">
        <v>3121</v>
      </c>
      <c r="D12" s="55">
        <v>2899</v>
      </c>
      <c r="E12" s="55">
        <v>2736</v>
      </c>
      <c r="F12" s="55">
        <v>2603</v>
      </c>
      <c r="G12" s="74">
        <v>2452</v>
      </c>
      <c r="H12" s="178">
        <v>2563</v>
      </c>
    </row>
    <row r="13" spans="1:8" ht="12.75">
      <c r="A13" s="10" t="s">
        <v>173</v>
      </c>
      <c r="B13" s="125">
        <v>891</v>
      </c>
      <c r="C13" s="55">
        <v>948</v>
      </c>
      <c r="D13" s="55">
        <v>878</v>
      </c>
      <c r="E13" s="55">
        <v>879</v>
      </c>
      <c r="F13" s="55">
        <v>885</v>
      </c>
      <c r="G13" s="74">
        <v>846</v>
      </c>
      <c r="H13" s="178">
        <v>931</v>
      </c>
    </row>
    <row r="14" spans="1:8" ht="12.75">
      <c r="A14" s="10" t="s">
        <v>146</v>
      </c>
      <c r="B14" s="125">
        <v>212</v>
      </c>
      <c r="C14" s="55">
        <v>225</v>
      </c>
      <c r="D14" s="55">
        <v>212</v>
      </c>
      <c r="E14" s="55">
        <v>233</v>
      </c>
      <c r="F14" s="55">
        <v>225</v>
      </c>
      <c r="G14" s="74">
        <v>235</v>
      </c>
      <c r="H14" s="178">
        <v>259</v>
      </c>
    </row>
    <row r="15" spans="1:8" ht="12.75">
      <c r="A15" s="10" t="s">
        <v>28</v>
      </c>
      <c r="B15" s="125">
        <v>2</v>
      </c>
      <c r="C15" s="437" t="s">
        <v>270</v>
      </c>
      <c r="D15" s="438" t="s">
        <v>270</v>
      </c>
      <c r="E15" s="438" t="s">
        <v>270</v>
      </c>
      <c r="F15" s="55">
        <v>2</v>
      </c>
      <c r="G15" s="74">
        <v>3</v>
      </c>
      <c r="H15" s="178">
        <v>12</v>
      </c>
    </row>
    <row r="16" spans="1:8" ht="12.75">
      <c r="A16" s="1"/>
      <c r="B16" s="139"/>
      <c r="C16" s="66"/>
      <c r="D16" s="66"/>
      <c r="E16" s="66"/>
      <c r="F16" s="66"/>
      <c r="G16" s="66"/>
      <c r="H16" s="142"/>
    </row>
    <row r="17" spans="1:8" ht="12.75">
      <c r="A17" s="21" t="s">
        <v>252</v>
      </c>
      <c r="B17" s="126"/>
      <c r="C17" s="86"/>
      <c r="D17" s="86"/>
      <c r="E17" s="86"/>
      <c r="F17" s="86"/>
      <c r="G17" s="86"/>
      <c r="H17" s="129"/>
    </row>
    <row r="18" spans="1:8" ht="14.25" customHeight="1">
      <c r="A18" s="282" t="s">
        <v>324</v>
      </c>
      <c r="B18" s="55" t="s">
        <v>127</v>
      </c>
      <c r="C18" s="55" t="s">
        <v>127</v>
      </c>
      <c r="D18" s="6">
        <v>2582</v>
      </c>
      <c r="E18" s="6">
        <v>2228</v>
      </c>
      <c r="F18" s="6">
        <v>2199</v>
      </c>
      <c r="G18" s="97">
        <v>2091</v>
      </c>
      <c r="H18" s="133">
        <v>2041</v>
      </c>
    </row>
    <row r="19" spans="1:8" ht="12.75">
      <c r="A19" s="282" t="s">
        <v>351</v>
      </c>
      <c r="B19" s="55" t="s">
        <v>127</v>
      </c>
      <c r="C19" s="55" t="s">
        <v>127</v>
      </c>
      <c r="D19" s="6">
        <v>1791</v>
      </c>
      <c r="E19" s="6">
        <v>1720</v>
      </c>
      <c r="F19" s="6">
        <v>1606</v>
      </c>
      <c r="G19" s="97">
        <v>1722</v>
      </c>
      <c r="H19" s="133">
        <v>1861</v>
      </c>
    </row>
    <row r="20" spans="1:8" ht="12.75">
      <c r="A20" s="282" t="s">
        <v>322</v>
      </c>
      <c r="B20" s="55" t="s">
        <v>127</v>
      </c>
      <c r="C20" s="55" t="s">
        <v>127</v>
      </c>
      <c r="D20" s="6">
        <v>3011</v>
      </c>
      <c r="E20" s="6">
        <v>2659</v>
      </c>
      <c r="F20" s="6">
        <v>2584</v>
      </c>
      <c r="G20" s="97">
        <v>2503</v>
      </c>
      <c r="H20" s="133">
        <v>2618</v>
      </c>
    </row>
    <row r="21" spans="1:8" ht="12.75">
      <c r="A21" s="282" t="s">
        <v>323</v>
      </c>
      <c r="B21" s="55"/>
      <c r="C21" s="55"/>
      <c r="D21" s="6">
        <v>580</v>
      </c>
      <c r="E21" s="6">
        <v>537</v>
      </c>
      <c r="F21" s="6">
        <v>432</v>
      </c>
      <c r="G21" s="97">
        <v>400</v>
      </c>
      <c r="H21" s="133">
        <v>401</v>
      </c>
    </row>
    <row r="22" spans="1:8" ht="12.75">
      <c r="A22" s="282" t="s">
        <v>251</v>
      </c>
      <c r="B22" s="55" t="s">
        <v>127</v>
      </c>
      <c r="C22" s="55" t="s">
        <v>127</v>
      </c>
      <c r="D22" s="6">
        <v>707</v>
      </c>
      <c r="E22" s="6">
        <v>574</v>
      </c>
      <c r="F22" s="6">
        <v>495</v>
      </c>
      <c r="G22" s="97">
        <v>456</v>
      </c>
      <c r="H22" s="133">
        <v>442</v>
      </c>
    </row>
    <row r="23" spans="1:8" ht="12.75">
      <c r="A23" s="282" t="s">
        <v>10</v>
      </c>
      <c r="B23" s="55" t="s">
        <v>127</v>
      </c>
      <c r="C23" s="55" t="s">
        <v>127</v>
      </c>
      <c r="D23" s="6">
        <v>290</v>
      </c>
      <c r="E23" s="6">
        <v>286</v>
      </c>
      <c r="F23" s="6">
        <v>270</v>
      </c>
      <c r="G23" s="97">
        <v>257</v>
      </c>
      <c r="H23" s="133">
        <v>320</v>
      </c>
    </row>
    <row r="24" spans="1:8" ht="12.75">
      <c r="A24" s="282" t="s">
        <v>350</v>
      </c>
      <c r="B24" s="55" t="s">
        <v>127</v>
      </c>
      <c r="C24" s="55" t="s">
        <v>127</v>
      </c>
      <c r="D24" s="6">
        <v>264</v>
      </c>
      <c r="E24" s="6">
        <v>301</v>
      </c>
      <c r="F24" s="6">
        <v>252</v>
      </c>
      <c r="G24" s="97">
        <v>347</v>
      </c>
      <c r="H24" s="133">
        <v>340</v>
      </c>
    </row>
    <row r="25" spans="1:8" ht="12.75">
      <c r="A25" s="282" t="s">
        <v>249</v>
      </c>
      <c r="B25" s="55" t="s">
        <v>127</v>
      </c>
      <c r="C25" s="55" t="s">
        <v>127</v>
      </c>
      <c r="D25" s="6">
        <v>2574</v>
      </c>
      <c r="E25" s="6">
        <v>2576</v>
      </c>
      <c r="F25" s="6">
        <v>2368</v>
      </c>
      <c r="G25" s="97">
        <v>2249</v>
      </c>
      <c r="H25" s="133">
        <v>2107</v>
      </c>
    </row>
    <row r="26" spans="1:8" ht="12.75">
      <c r="A26" s="282" t="s">
        <v>250</v>
      </c>
      <c r="B26" s="55" t="s">
        <v>127</v>
      </c>
      <c r="C26" s="55" t="s">
        <v>127</v>
      </c>
      <c r="D26" s="6">
        <v>93</v>
      </c>
      <c r="E26" s="6">
        <v>97</v>
      </c>
      <c r="F26" s="6">
        <v>101</v>
      </c>
      <c r="G26" s="97">
        <v>109</v>
      </c>
      <c r="H26" s="133">
        <v>117</v>
      </c>
    </row>
    <row r="27" spans="1:8" ht="12.75">
      <c r="A27" s="282" t="s">
        <v>11</v>
      </c>
      <c r="B27" s="55" t="s">
        <v>127</v>
      </c>
      <c r="C27" s="55" t="s">
        <v>127</v>
      </c>
      <c r="D27" s="6">
        <v>160</v>
      </c>
      <c r="E27" s="6">
        <v>131</v>
      </c>
      <c r="F27" s="6">
        <v>117</v>
      </c>
      <c r="G27" s="97">
        <v>135</v>
      </c>
      <c r="H27" s="133">
        <v>108</v>
      </c>
    </row>
    <row r="28" spans="1:8" ht="12.75">
      <c r="A28" s="282" t="s">
        <v>417</v>
      </c>
      <c r="B28" s="55" t="s">
        <v>127</v>
      </c>
      <c r="C28" s="55" t="s">
        <v>127</v>
      </c>
      <c r="D28" s="6">
        <v>1189</v>
      </c>
      <c r="E28" s="6">
        <v>1276</v>
      </c>
      <c r="F28" s="6">
        <v>1151</v>
      </c>
      <c r="G28" s="97">
        <v>1007</v>
      </c>
      <c r="H28" s="133">
        <v>935</v>
      </c>
    </row>
    <row r="29" spans="1:8" ht="12.75">
      <c r="A29" s="282" t="s">
        <v>139</v>
      </c>
      <c r="B29" s="55" t="s">
        <v>127</v>
      </c>
      <c r="C29" s="55" t="s">
        <v>127</v>
      </c>
      <c r="D29" s="6">
        <v>477</v>
      </c>
      <c r="E29" s="6">
        <v>384</v>
      </c>
      <c r="F29" s="6">
        <v>359</v>
      </c>
      <c r="G29" s="97">
        <v>406</v>
      </c>
      <c r="H29" s="133">
        <v>446</v>
      </c>
    </row>
    <row r="30" spans="1:8" ht="12.75">
      <c r="A30" s="8"/>
      <c r="B30" s="140"/>
      <c r="C30" s="6"/>
      <c r="D30" s="431"/>
      <c r="E30" s="431"/>
      <c r="F30" s="431"/>
      <c r="G30" s="431"/>
      <c r="H30" s="432"/>
    </row>
    <row r="31" spans="1:8" ht="12.75">
      <c r="A31" s="1" t="s">
        <v>148</v>
      </c>
      <c r="B31" s="126"/>
      <c r="C31" s="354"/>
      <c r="D31" s="354"/>
      <c r="E31" s="354"/>
      <c r="F31" s="354"/>
      <c r="G31" s="97"/>
      <c r="H31" s="133"/>
    </row>
    <row r="32" spans="1:8" ht="12.75">
      <c r="A32" s="10" t="s">
        <v>12</v>
      </c>
      <c r="B32" s="126">
        <v>6354</v>
      </c>
      <c r="C32" s="86">
        <v>6194</v>
      </c>
      <c r="D32" s="86">
        <v>5862</v>
      </c>
      <c r="E32" s="86">
        <v>5756</v>
      </c>
      <c r="F32" s="86">
        <v>5443</v>
      </c>
      <c r="G32" s="97">
        <v>5492</v>
      </c>
      <c r="H32" s="133">
        <v>5623</v>
      </c>
    </row>
    <row r="33" spans="1:13" ht="12.75">
      <c r="A33" s="10" t="s">
        <v>154</v>
      </c>
      <c r="B33" s="126">
        <v>6963</v>
      </c>
      <c r="C33" s="86">
        <v>6910</v>
      </c>
      <c r="D33" s="86">
        <v>5685</v>
      </c>
      <c r="E33" s="86">
        <v>4737</v>
      </c>
      <c r="F33" s="86">
        <v>4397</v>
      </c>
      <c r="G33" s="97">
        <v>4152</v>
      </c>
      <c r="H33" s="133">
        <v>4206</v>
      </c>
      <c r="I33" s="36"/>
      <c r="J33" s="36"/>
      <c r="K33" s="36"/>
      <c r="L33" s="36"/>
      <c r="M33" s="36"/>
    </row>
    <row r="34" spans="1:13" ht="12.75">
      <c r="A34" s="10" t="s">
        <v>19</v>
      </c>
      <c r="B34" s="126">
        <v>161</v>
      </c>
      <c r="C34" s="86">
        <v>327</v>
      </c>
      <c r="D34" s="86">
        <v>580</v>
      </c>
      <c r="E34" s="86">
        <v>675</v>
      </c>
      <c r="F34" s="86">
        <v>588</v>
      </c>
      <c r="G34" s="74">
        <v>508</v>
      </c>
      <c r="H34" s="178">
        <v>492</v>
      </c>
      <c r="I34" s="36"/>
      <c r="J34" s="36"/>
      <c r="K34" s="36"/>
      <c r="L34" s="36"/>
      <c r="M34" s="36"/>
    </row>
    <row r="35" spans="1:13" ht="12.75">
      <c r="A35" s="10" t="s">
        <v>20</v>
      </c>
      <c r="B35" s="126">
        <v>192</v>
      </c>
      <c r="C35" s="86">
        <v>160</v>
      </c>
      <c r="D35" s="86">
        <v>141</v>
      </c>
      <c r="E35" s="86">
        <v>133</v>
      </c>
      <c r="F35" s="86">
        <v>153</v>
      </c>
      <c r="G35" s="74">
        <v>151</v>
      </c>
      <c r="H35" s="178">
        <v>134</v>
      </c>
      <c r="I35" s="36"/>
      <c r="J35" s="36"/>
      <c r="K35" s="36"/>
      <c r="L35" s="36"/>
      <c r="M35" s="36"/>
    </row>
    <row r="36" spans="1:13" ht="12.75">
      <c r="A36" s="10" t="s">
        <v>21</v>
      </c>
      <c r="B36" s="126">
        <v>341</v>
      </c>
      <c r="C36" s="86">
        <v>602</v>
      </c>
      <c r="D36" s="86">
        <v>581</v>
      </c>
      <c r="E36" s="86">
        <v>524</v>
      </c>
      <c r="F36" s="86">
        <v>548</v>
      </c>
      <c r="G36" s="74">
        <v>501</v>
      </c>
      <c r="H36" s="178">
        <v>435</v>
      </c>
      <c r="I36" s="36"/>
      <c r="J36" s="36"/>
      <c r="K36" s="36"/>
      <c r="L36" s="36"/>
      <c r="M36" s="36"/>
    </row>
    <row r="37" spans="1:13" ht="12.75">
      <c r="A37" s="8" t="s">
        <v>151</v>
      </c>
      <c r="B37" s="126">
        <v>235</v>
      </c>
      <c r="C37" s="86">
        <v>310</v>
      </c>
      <c r="D37" s="86">
        <v>236</v>
      </c>
      <c r="E37" s="86">
        <v>209</v>
      </c>
      <c r="F37" s="86">
        <v>185</v>
      </c>
      <c r="G37" s="74">
        <v>188</v>
      </c>
      <c r="H37" s="178">
        <v>183</v>
      </c>
      <c r="I37" s="36"/>
      <c r="J37" s="36"/>
      <c r="K37" s="36"/>
      <c r="L37" s="36"/>
      <c r="M37" s="36"/>
    </row>
    <row r="38" spans="1:13" ht="12.75">
      <c r="A38" s="8" t="s">
        <v>22</v>
      </c>
      <c r="B38" s="126">
        <v>97</v>
      </c>
      <c r="C38" s="86">
        <v>56</v>
      </c>
      <c r="D38" s="86">
        <v>103</v>
      </c>
      <c r="E38" s="86">
        <v>138</v>
      </c>
      <c r="F38" s="86">
        <v>68</v>
      </c>
      <c r="G38" s="74">
        <v>171</v>
      </c>
      <c r="H38" s="178">
        <v>185</v>
      </c>
      <c r="I38" s="36"/>
      <c r="J38" s="36"/>
      <c r="K38" s="36"/>
      <c r="L38" s="36"/>
      <c r="M38" s="36"/>
    </row>
    <row r="39" spans="1:8" ht="12.75">
      <c r="A39" s="8" t="s">
        <v>23</v>
      </c>
      <c r="B39" s="126">
        <v>107</v>
      </c>
      <c r="C39" s="86">
        <v>137</v>
      </c>
      <c r="D39" s="86">
        <v>131</v>
      </c>
      <c r="E39" s="86">
        <v>169</v>
      </c>
      <c r="F39" s="86">
        <v>206</v>
      </c>
      <c r="G39" s="74">
        <v>184</v>
      </c>
      <c r="H39" s="178">
        <v>147</v>
      </c>
    </row>
    <row r="40" spans="1:8" ht="12.75">
      <c r="A40" s="274" t="s">
        <v>308</v>
      </c>
      <c r="B40" s="466" t="s">
        <v>270</v>
      </c>
      <c r="C40" s="86">
        <v>21</v>
      </c>
      <c r="D40" s="86">
        <v>25</v>
      </c>
      <c r="E40" s="86">
        <v>38</v>
      </c>
      <c r="F40" s="86">
        <v>31</v>
      </c>
      <c r="G40" s="74">
        <v>45</v>
      </c>
      <c r="H40" s="178">
        <v>48</v>
      </c>
    </row>
    <row r="41" spans="1:8" ht="12.75">
      <c r="A41" s="8" t="s">
        <v>24</v>
      </c>
      <c r="B41" s="126">
        <v>198</v>
      </c>
      <c r="C41" s="86">
        <v>245</v>
      </c>
      <c r="D41" s="86">
        <v>122</v>
      </c>
      <c r="E41" s="86">
        <v>157</v>
      </c>
      <c r="F41" s="86">
        <v>120</v>
      </c>
      <c r="G41" s="74">
        <v>58</v>
      </c>
      <c r="H41" s="178">
        <v>24</v>
      </c>
    </row>
    <row r="42" spans="1:8" ht="12.75">
      <c r="A42" s="274" t="s">
        <v>25</v>
      </c>
      <c r="B42" s="126">
        <v>33</v>
      </c>
      <c r="C42" s="86">
        <v>29</v>
      </c>
      <c r="D42" s="86">
        <v>37</v>
      </c>
      <c r="E42" s="86">
        <v>31</v>
      </c>
      <c r="F42" s="86">
        <v>28</v>
      </c>
      <c r="G42" s="74">
        <v>28</v>
      </c>
      <c r="H42" s="178">
        <v>31</v>
      </c>
    </row>
    <row r="43" spans="1:8" ht="12.75">
      <c r="A43" s="274" t="s">
        <v>26</v>
      </c>
      <c r="B43" s="126">
        <v>41</v>
      </c>
      <c r="C43" s="86">
        <v>28</v>
      </c>
      <c r="D43" s="86">
        <v>41</v>
      </c>
      <c r="E43" s="86">
        <v>45</v>
      </c>
      <c r="F43" s="86">
        <v>31</v>
      </c>
      <c r="G43" s="74">
        <v>57</v>
      </c>
      <c r="H43" s="178">
        <v>62</v>
      </c>
    </row>
    <row r="44" spans="1:8" ht="12.75">
      <c r="A44" s="274" t="s">
        <v>416</v>
      </c>
      <c r="B44" s="126">
        <v>27</v>
      </c>
      <c r="C44" s="86">
        <v>21</v>
      </c>
      <c r="D44" s="86">
        <v>21</v>
      </c>
      <c r="E44" s="86">
        <v>22</v>
      </c>
      <c r="F44" s="86">
        <v>14</v>
      </c>
      <c r="G44" s="74">
        <v>22</v>
      </c>
      <c r="H44" s="178">
        <v>18</v>
      </c>
    </row>
    <row r="45" spans="1:8" ht="12.75">
      <c r="A45" s="274" t="s">
        <v>27</v>
      </c>
      <c r="B45" s="126">
        <v>16</v>
      </c>
      <c r="C45" s="86">
        <v>48</v>
      </c>
      <c r="D45" s="86">
        <v>33</v>
      </c>
      <c r="E45" s="86">
        <v>38</v>
      </c>
      <c r="F45" s="86">
        <v>24</v>
      </c>
      <c r="G45" s="97">
        <v>41</v>
      </c>
      <c r="H45" s="133">
        <v>58</v>
      </c>
    </row>
    <row r="46" spans="1:8" ht="12.75">
      <c r="A46" s="275" t="s">
        <v>28</v>
      </c>
      <c r="B46" s="126">
        <v>56</v>
      </c>
      <c r="C46" s="86">
        <v>118</v>
      </c>
      <c r="D46" s="86">
        <v>120</v>
      </c>
      <c r="E46" s="86">
        <v>97</v>
      </c>
      <c r="F46" s="86">
        <v>98</v>
      </c>
      <c r="G46" s="97">
        <v>84</v>
      </c>
      <c r="H46" s="133">
        <v>90</v>
      </c>
    </row>
    <row r="47" spans="1:8" ht="12.75">
      <c r="A47" s="317"/>
      <c r="B47" s="86"/>
      <c r="C47" s="86"/>
      <c r="D47" s="86"/>
      <c r="E47" s="86"/>
      <c r="F47" s="86"/>
      <c r="G47" s="86"/>
      <c r="H47" s="129"/>
    </row>
    <row r="48" spans="1:8" ht="12.75">
      <c r="A48" s="21" t="s">
        <v>149</v>
      </c>
      <c r="B48" s="126"/>
      <c r="C48" s="86"/>
      <c r="D48" s="86"/>
      <c r="E48" s="86"/>
      <c r="F48" s="86"/>
      <c r="G48" s="74"/>
      <c r="H48" s="178"/>
    </row>
    <row r="49" spans="1:8" ht="12.75">
      <c r="A49" s="8" t="s">
        <v>239</v>
      </c>
      <c r="B49" s="126">
        <v>10184</v>
      </c>
      <c r="C49" s="86">
        <v>10356</v>
      </c>
      <c r="D49" s="86">
        <v>8418</v>
      </c>
      <c r="E49" s="86">
        <v>7656</v>
      </c>
      <c r="F49" s="86">
        <v>6599</v>
      </c>
      <c r="G49" s="74">
        <v>5320</v>
      </c>
      <c r="H49" s="178">
        <v>5031</v>
      </c>
    </row>
    <row r="50" spans="1:8" ht="12.75">
      <c r="A50" s="8" t="s">
        <v>240</v>
      </c>
      <c r="B50" s="126">
        <v>2521</v>
      </c>
      <c r="C50" s="86">
        <v>2614</v>
      </c>
      <c r="D50" s="86">
        <v>3307</v>
      </c>
      <c r="E50" s="86">
        <v>3144</v>
      </c>
      <c r="F50" s="86">
        <v>3450</v>
      </c>
      <c r="G50" s="74">
        <v>4205</v>
      </c>
      <c r="H50" s="178">
        <v>4490</v>
      </c>
    </row>
    <row r="51" spans="1:8" ht="12.75">
      <c r="A51" s="282" t="s">
        <v>238</v>
      </c>
      <c r="B51" s="439"/>
      <c r="C51" s="439"/>
      <c r="D51" s="439"/>
      <c r="E51" s="439"/>
      <c r="F51" s="439"/>
      <c r="G51" s="86">
        <v>295</v>
      </c>
      <c r="H51" s="129">
        <v>536</v>
      </c>
    </row>
    <row r="52" spans="1:8" ht="12.75">
      <c r="A52" s="8" t="s">
        <v>241</v>
      </c>
      <c r="B52" s="126">
        <v>802</v>
      </c>
      <c r="C52" s="86">
        <v>837</v>
      </c>
      <c r="D52" s="86">
        <v>647</v>
      </c>
      <c r="E52" s="86">
        <v>717</v>
      </c>
      <c r="F52" s="86">
        <v>763</v>
      </c>
      <c r="G52" s="74">
        <v>650</v>
      </c>
      <c r="H52" s="178">
        <v>553</v>
      </c>
    </row>
    <row r="53" spans="1:8" ht="12.75">
      <c r="A53" s="8" t="s">
        <v>242</v>
      </c>
      <c r="B53" s="126">
        <v>292</v>
      </c>
      <c r="C53" s="86">
        <v>309</v>
      </c>
      <c r="D53" s="86">
        <v>296</v>
      </c>
      <c r="E53" s="86">
        <v>245</v>
      </c>
      <c r="F53" s="86">
        <v>268</v>
      </c>
      <c r="G53" s="74">
        <v>322</v>
      </c>
      <c r="H53" s="178">
        <v>315</v>
      </c>
    </row>
    <row r="54" spans="1:8" ht="12.75">
      <c r="A54" s="8" t="s">
        <v>373</v>
      </c>
      <c r="B54" s="126"/>
      <c r="C54" s="86"/>
      <c r="D54" s="86"/>
      <c r="E54" s="86"/>
      <c r="F54" s="86"/>
      <c r="G54" s="74"/>
      <c r="H54" s="178">
        <v>73</v>
      </c>
    </row>
    <row r="55" spans="1:8" ht="12.75">
      <c r="A55" s="8" t="s">
        <v>253</v>
      </c>
      <c r="B55" s="126">
        <v>764</v>
      </c>
      <c r="C55" s="86">
        <v>838</v>
      </c>
      <c r="D55" s="86">
        <v>874</v>
      </c>
      <c r="E55" s="86">
        <v>797</v>
      </c>
      <c r="F55" s="86">
        <v>687</v>
      </c>
      <c r="G55" s="97">
        <v>741</v>
      </c>
      <c r="H55" s="133">
        <v>590</v>
      </c>
    </row>
    <row r="56" spans="1:8" ht="12.75">
      <c r="A56" s="111" t="s">
        <v>243</v>
      </c>
      <c r="B56" s="440" t="s">
        <v>270</v>
      </c>
      <c r="C56" s="66">
        <v>13</v>
      </c>
      <c r="D56" s="66">
        <v>70</v>
      </c>
      <c r="E56" s="66">
        <v>121</v>
      </c>
      <c r="F56" s="66">
        <v>111</v>
      </c>
      <c r="G56" s="97">
        <v>127</v>
      </c>
      <c r="H56" s="133">
        <v>149</v>
      </c>
    </row>
    <row r="57" spans="1:8" ht="12.75">
      <c r="A57" s="111" t="s">
        <v>271</v>
      </c>
      <c r="B57" s="139">
        <v>542</v>
      </c>
      <c r="C57" s="66">
        <v>671</v>
      </c>
      <c r="D57" s="66">
        <v>611</v>
      </c>
      <c r="E57" s="66">
        <v>506</v>
      </c>
      <c r="F57" s="66">
        <v>431</v>
      </c>
      <c r="G57" s="97">
        <v>458</v>
      </c>
      <c r="H57" s="133">
        <v>438</v>
      </c>
    </row>
    <row r="58" spans="1:8" ht="12.75">
      <c r="A58" s="370" t="s">
        <v>150</v>
      </c>
      <c r="B58" s="126">
        <v>222</v>
      </c>
      <c r="C58" s="86">
        <v>154</v>
      </c>
      <c r="D58" s="86">
        <v>193</v>
      </c>
      <c r="E58" s="86">
        <v>170</v>
      </c>
      <c r="F58" s="86">
        <v>145</v>
      </c>
      <c r="G58" s="97">
        <v>156</v>
      </c>
      <c r="H58" s="133">
        <v>3</v>
      </c>
    </row>
    <row r="59" spans="1:8" ht="12.75">
      <c r="A59" s="282" t="s">
        <v>375</v>
      </c>
      <c r="B59" s="86">
        <v>258</v>
      </c>
      <c r="C59" s="86">
        <v>252</v>
      </c>
      <c r="D59" s="86">
        <v>176</v>
      </c>
      <c r="E59" s="86">
        <v>210</v>
      </c>
      <c r="F59" s="86">
        <v>167</v>
      </c>
      <c r="G59" s="97">
        <v>149</v>
      </c>
      <c r="H59" s="133">
        <v>221</v>
      </c>
    </row>
    <row r="60" spans="1:8" ht="12.75">
      <c r="A60" s="317"/>
      <c r="B60" s="86"/>
      <c r="C60" s="86"/>
      <c r="D60" s="86"/>
      <c r="E60" s="86"/>
      <c r="F60" s="86"/>
      <c r="G60" s="86"/>
      <c r="H60" s="129"/>
    </row>
    <row r="61" spans="1:8" ht="12.75">
      <c r="A61" s="317" t="s">
        <v>374</v>
      </c>
      <c r="B61" s="86">
        <v>7892</v>
      </c>
      <c r="C61" s="86">
        <v>8309</v>
      </c>
      <c r="D61" s="86">
        <v>7223</v>
      </c>
      <c r="E61" s="86">
        <v>6278</v>
      </c>
      <c r="F61" s="86">
        <v>5871</v>
      </c>
      <c r="G61" s="86">
        <v>5500</v>
      </c>
      <c r="H61" s="129">
        <v>5450</v>
      </c>
    </row>
    <row r="62" spans="1:8" ht="12.75">
      <c r="A62" s="282" t="s">
        <v>13</v>
      </c>
      <c r="B62" s="86">
        <v>657</v>
      </c>
      <c r="C62" s="86">
        <v>884</v>
      </c>
      <c r="D62" s="86">
        <v>695</v>
      </c>
      <c r="E62" s="86">
        <v>575</v>
      </c>
      <c r="F62" s="86">
        <v>582</v>
      </c>
      <c r="G62" s="86">
        <v>615</v>
      </c>
      <c r="H62" s="129">
        <v>591</v>
      </c>
    </row>
    <row r="63" spans="1:9" ht="12.75">
      <c r="A63" s="282" t="s">
        <v>14</v>
      </c>
      <c r="B63" s="86">
        <v>945</v>
      </c>
      <c r="C63" s="86">
        <v>1017</v>
      </c>
      <c r="D63" s="86">
        <v>838</v>
      </c>
      <c r="E63" s="86">
        <v>686</v>
      </c>
      <c r="F63" s="86">
        <v>718</v>
      </c>
      <c r="G63" s="86">
        <v>626</v>
      </c>
      <c r="H63" s="129">
        <v>575</v>
      </c>
      <c r="I63" s="7"/>
    </row>
    <row r="64" spans="1:10" ht="12.75">
      <c r="A64" s="282" t="s">
        <v>15</v>
      </c>
      <c r="B64" s="86">
        <v>852</v>
      </c>
      <c r="C64" s="86">
        <v>885</v>
      </c>
      <c r="D64" s="86">
        <v>658</v>
      </c>
      <c r="E64" s="86">
        <v>569</v>
      </c>
      <c r="F64" s="86">
        <v>496</v>
      </c>
      <c r="G64" s="86">
        <v>455</v>
      </c>
      <c r="H64" s="129">
        <v>399</v>
      </c>
      <c r="J64" s="86"/>
    </row>
    <row r="65" spans="1:10" ht="12.75">
      <c r="A65" s="282" t="s">
        <v>16</v>
      </c>
      <c r="B65" s="86">
        <v>947</v>
      </c>
      <c r="C65" s="86">
        <v>971</v>
      </c>
      <c r="D65" s="86">
        <v>786</v>
      </c>
      <c r="E65" s="86">
        <v>667</v>
      </c>
      <c r="F65" s="86">
        <v>699</v>
      </c>
      <c r="G65" s="86">
        <v>787</v>
      </c>
      <c r="H65" s="129">
        <v>790</v>
      </c>
      <c r="J65" s="7"/>
    </row>
    <row r="66" spans="1:8" ht="12.75">
      <c r="A66" s="282" t="s">
        <v>17</v>
      </c>
      <c r="B66" s="86">
        <v>1154</v>
      </c>
      <c r="C66" s="86">
        <v>1027</v>
      </c>
      <c r="D66" s="86">
        <v>850</v>
      </c>
      <c r="E66" s="86">
        <v>682</v>
      </c>
      <c r="F66" s="86">
        <v>616</v>
      </c>
      <c r="G66" s="86">
        <v>608</v>
      </c>
      <c r="H66" s="129">
        <v>678</v>
      </c>
    </row>
    <row r="67" spans="1:8" ht="12.75">
      <c r="A67" s="282" t="s">
        <v>29</v>
      </c>
      <c r="B67" s="86">
        <v>892</v>
      </c>
      <c r="C67" s="86">
        <v>1019</v>
      </c>
      <c r="D67" s="86">
        <v>1075</v>
      </c>
      <c r="E67" s="86">
        <v>1073</v>
      </c>
      <c r="F67" s="86">
        <v>976</v>
      </c>
      <c r="G67" s="86">
        <v>794</v>
      </c>
      <c r="H67" s="129">
        <v>871</v>
      </c>
    </row>
    <row r="68" spans="1:8" ht="12.75">
      <c r="A68" s="282" t="s">
        <v>30</v>
      </c>
      <c r="B68" s="86">
        <v>625</v>
      </c>
      <c r="C68" s="86">
        <v>593</v>
      </c>
      <c r="D68" s="86">
        <v>452</v>
      </c>
      <c r="E68" s="86">
        <v>362</v>
      </c>
      <c r="F68" s="86">
        <v>323</v>
      </c>
      <c r="G68" s="86">
        <v>290</v>
      </c>
      <c r="H68" s="129">
        <v>300</v>
      </c>
    </row>
    <row r="69" spans="1:8" ht="12.75">
      <c r="A69" s="282" t="s">
        <v>31</v>
      </c>
      <c r="B69" s="86">
        <v>765</v>
      </c>
      <c r="C69" s="86">
        <v>775</v>
      </c>
      <c r="D69" s="86">
        <v>698</v>
      </c>
      <c r="E69" s="86">
        <v>535</v>
      </c>
      <c r="F69" s="86">
        <v>443</v>
      </c>
      <c r="G69" s="86">
        <v>394</v>
      </c>
      <c r="H69" s="129">
        <v>352</v>
      </c>
    </row>
    <row r="70" spans="1:8" ht="12.75">
      <c r="A70" s="282" t="s">
        <v>32</v>
      </c>
      <c r="B70" s="86">
        <v>393</v>
      </c>
      <c r="C70" s="86">
        <v>425</v>
      </c>
      <c r="D70" s="86">
        <v>385</v>
      </c>
      <c r="E70" s="86">
        <v>341</v>
      </c>
      <c r="F70" s="86">
        <v>300</v>
      </c>
      <c r="G70" s="86">
        <v>268</v>
      </c>
      <c r="H70" s="129">
        <v>260</v>
      </c>
    </row>
    <row r="71" spans="1:8" ht="12.75">
      <c r="A71" s="282" t="s">
        <v>33</v>
      </c>
      <c r="B71" s="86">
        <v>376</v>
      </c>
      <c r="C71" s="86">
        <v>411</v>
      </c>
      <c r="D71" s="86">
        <v>411</v>
      </c>
      <c r="E71" s="86">
        <v>384</v>
      </c>
      <c r="F71" s="86">
        <v>326</v>
      </c>
      <c r="G71" s="86">
        <v>302</v>
      </c>
      <c r="H71" s="129">
        <v>288</v>
      </c>
    </row>
    <row r="72" spans="1:8" ht="12.75">
      <c r="A72" s="282" t="s">
        <v>34</v>
      </c>
      <c r="B72" s="86">
        <v>258</v>
      </c>
      <c r="C72" s="86">
        <v>292</v>
      </c>
      <c r="D72" s="86">
        <v>309</v>
      </c>
      <c r="E72" s="86">
        <v>317</v>
      </c>
      <c r="F72" s="86">
        <v>319</v>
      </c>
      <c r="G72" s="86">
        <v>306</v>
      </c>
      <c r="H72" s="129">
        <v>294</v>
      </c>
    </row>
    <row r="73" spans="1:8" ht="12.75">
      <c r="A73" s="282" t="s">
        <v>28</v>
      </c>
      <c r="B73" s="420">
        <v>28</v>
      </c>
      <c r="C73" s="88">
        <v>10</v>
      </c>
      <c r="D73" s="88">
        <v>66</v>
      </c>
      <c r="E73" s="88">
        <v>87</v>
      </c>
      <c r="F73" s="88">
        <v>73</v>
      </c>
      <c r="G73" s="88">
        <v>55</v>
      </c>
      <c r="H73" s="421">
        <v>52</v>
      </c>
    </row>
    <row r="74" spans="2:8" ht="12.75">
      <c r="B74" s="7"/>
      <c r="C74" s="7"/>
      <c r="D74" s="7"/>
      <c r="E74" s="7"/>
      <c r="F74" s="7"/>
      <c r="G74" s="7"/>
      <c r="H74" s="7"/>
    </row>
    <row r="75" spans="1:2" ht="12.75">
      <c r="A75" s="22" t="s">
        <v>0</v>
      </c>
      <c r="B75" s="13" t="s">
        <v>368</v>
      </c>
    </row>
    <row r="76" spans="1:9" ht="12.75">
      <c r="A76" s="22" t="s">
        <v>91</v>
      </c>
      <c r="B76" s="13" t="s">
        <v>429</v>
      </c>
      <c r="C76" s="60"/>
      <c r="D76" s="60"/>
      <c r="E76" s="60"/>
      <c r="F76" s="263"/>
      <c r="G76" s="74"/>
      <c r="H76" s="74"/>
      <c r="I76" s="334"/>
    </row>
    <row r="77" spans="1:9" ht="12.75">
      <c r="A77" s="22"/>
      <c r="B77" s="13" t="s">
        <v>428</v>
      </c>
      <c r="C77" s="60"/>
      <c r="D77" s="60"/>
      <c r="E77" s="60"/>
      <c r="F77" s="263"/>
      <c r="G77" s="74"/>
      <c r="H77" s="74"/>
      <c r="I77" s="334"/>
    </row>
    <row r="78" spans="1:9" ht="12.75">
      <c r="A78" s="22" t="s">
        <v>85</v>
      </c>
      <c r="B78" s="13" t="s">
        <v>244</v>
      </c>
      <c r="C78" s="13"/>
      <c r="D78" s="13"/>
      <c r="E78" s="13"/>
      <c r="F78" s="13"/>
      <c r="G78" s="13"/>
      <c r="H78" s="13"/>
      <c r="I78" s="13"/>
    </row>
    <row r="79" spans="1:9" ht="12.75">
      <c r="A79" s="46" t="s">
        <v>152</v>
      </c>
      <c r="B79" s="93" t="s">
        <v>394</v>
      </c>
      <c r="C79" s="93"/>
      <c r="D79" s="93"/>
      <c r="E79" s="93"/>
      <c r="F79" s="93"/>
      <c r="G79" s="37"/>
      <c r="H79" s="37"/>
      <c r="I79" s="37"/>
    </row>
    <row r="80" spans="1:9" ht="12.75">
      <c r="A80" s="46"/>
      <c r="B80" s="93" t="s">
        <v>395</v>
      </c>
      <c r="C80" s="93"/>
      <c r="D80" s="93"/>
      <c r="E80" s="93"/>
      <c r="F80" s="93"/>
      <c r="G80" s="37"/>
      <c r="H80" s="37"/>
      <c r="I80" s="37"/>
    </row>
    <row r="81" spans="1:9" ht="12.75">
      <c r="A81" s="422"/>
      <c r="B81" s="93" t="s">
        <v>396</v>
      </c>
      <c r="C81" s="93"/>
      <c r="D81" s="93"/>
      <c r="E81" s="93"/>
      <c r="F81" s="93"/>
      <c r="G81" s="37"/>
      <c r="H81" s="37"/>
      <c r="I81" s="37"/>
    </row>
    <row r="82" spans="1:9" ht="12.75">
      <c r="A82" s="46" t="s">
        <v>155</v>
      </c>
      <c r="B82" s="106" t="s">
        <v>140</v>
      </c>
      <c r="C82" s="106"/>
      <c r="D82" s="106"/>
      <c r="E82" s="106"/>
      <c r="F82" s="106"/>
      <c r="G82" s="107"/>
      <c r="H82" s="107"/>
      <c r="I82" s="107"/>
    </row>
    <row r="83" spans="1:9" ht="12.75">
      <c r="A83" s="115"/>
      <c r="B83" s="38" t="s">
        <v>309</v>
      </c>
      <c r="C83" s="38"/>
      <c r="D83" s="38"/>
      <c r="E83" s="38"/>
      <c r="F83" s="38"/>
      <c r="G83" s="107"/>
      <c r="H83" s="107"/>
      <c r="I83" s="107"/>
    </row>
    <row r="84" spans="1:9" ht="12.75">
      <c r="A84" s="115"/>
      <c r="B84" s="38" t="s">
        <v>310</v>
      </c>
      <c r="C84" s="38"/>
      <c r="D84" s="38"/>
      <c r="E84" s="38"/>
      <c r="F84" s="38"/>
      <c r="G84" s="107"/>
      <c r="H84" s="107"/>
      <c r="I84" s="107"/>
    </row>
    <row r="85" spans="1:9" ht="12.75">
      <c r="A85" s="115" t="s">
        <v>376</v>
      </c>
      <c r="B85" s="38" t="s">
        <v>427</v>
      </c>
      <c r="C85" s="38"/>
      <c r="D85" s="38"/>
      <c r="E85" s="38"/>
      <c r="F85" s="38"/>
      <c r="G85" s="107"/>
      <c r="H85" s="107"/>
      <c r="I85" s="107"/>
    </row>
    <row r="86" spans="1:9" ht="12.75">
      <c r="A86" s="21" t="s">
        <v>376</v>
      </c>
      <c r="B86" s="106" t="s">
        <v>272</v>
      </c>
      <c r="C86" s="106"/>
      <c r="D86" s="106"/>
      <c r="E86" s="106"/>
      <c r="F86" s="106"/>
      <c r="G86" s="107"/>
      <c r="H86" s="107"/>
      <c r="I86" s="107"/>
    </row>
    <row r="87" spans="1:9" ht="12.75">
      <c r="A87" s="22"/>
      <c r="B87" s="106" t="s">
        <v>273</v>
      </c>
      <c r="C87" s="106"/>
      <c r="D87" s="106"/>
      <c r="E87" s="106"/>
      <c r="F87" s="106"/>
      <c r="G87" s="105"/>
      <c r="H87" s="105"/>
      <c r="I87" s="83"/>
    </row>
    <row r="88" spans="1:2" ht="12.75">
      <c r="A88" s="335" t="s">
        <v>1</v>
      </c>
      <c r="B88" s="7"/>
    </row>
    <row r="89" spans="2:8" ht="12.75">
      <c r="B89" s="7"/>
      <c r="C89" s="7"/>
      <c r="D89" s="7"/>
      <c r="E89" s="7"/>
      <c r="F89" s="7"/>
      <c r="G89" s="7"/>
      <c r="H89" s="7"/>
    </row>
    <row r="90" spans="2:3" ht="12.75">
      <c r="B90" s="582"/>
      <c r="C90" s="36"/>
    </row>
  </sheetData>
  <printOptions/>
  <pageMargins left="0.18" right="0.21" top="0.33" bottom="0.22" header="0.18" footer="0.18"/>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U18"/>
  <sheetViews>
    <sheetView workbookViewId="0" topLeftCell="A1">
      <selection activeCell="E25" sqref="E25"/>
    </sheetView>
  </sheetViews>
  <sheetFormatPr defaultColWidth="9.140625" defaultRowHeight="12.75"/>
  <cols>
    <col min="1" max="1" width="24.00390625" style="0" bestFit="1" customWidth="1"/>
    <col min="2" max="7" width="10.28125" style="0" customWidth="1"/>
    <col min="12" max="12" width="18.8515625" style="0" customWidth="1"/>
  </cols>
  <sheetData>
    <row r="1" spans="1:5" ht="12.75">
      <c r="A1" s="220" t="s">
        <v>209</v>
      </c>
      <c r="B1" s="220" t="s">
        <v>334</v>
      </c>
      <c r="C1" s="202"/>
      <c r="D1" s="73"/>
      <c r="E1" s="73"/>
    </row>
    <row r="2" spans="1:5" ht="12.75">
      <c r="A2" s="220"/>
      <c r="B2" s="220"/>
      <c r="C2" s="202"/>
      <c r="D2" s="73"/>
      <c r="E2" s="73"/>
    </row>
    <row r="3" spans="1:21" ht="12.75">
      <c r="A3" s="221"/>
      <c r="B3" s="416">
        <v>2005</v>
      </c>
      <c r="C3" s="417">
        <v>2006</v>
      </c>
      <c r="D3" s="328">
        <v>2007</v>
      </c>
      <c r="E3" s="328">
        <v>2008</v>
      </c>
      <c r="F3" s="417">
        <v>2009</v>
      </c>
      <c r="G3" s="291">
        <v>2010</v>
      </c>
      <c r="L3" s="10"/>
      <c r="M3" s="86"/>
      <c r="N3" s="86"/>
      <c r="O3" s="86"/>
      <c r="P3" s="86"/>
      <c r="Q3" s="86"/>
      <c r="R3" s="86"/>
      <c r="S3" s="86"/>
      <c r="T3" s="12"/>
      <c r="U3" s="12"/>
    </row>
    <row r="4" spans="1:21" ht="12.75">
      <c r="A4" s="221" t="s">
        <v>47</v>
      </c>
      <c r="B4" s="415">
        <v>46001</v>
      </c>
      <c r="C4" s="414">
        <v>46322</v>
      </c>
      <c r="D4" s="418">
        <v>44108</v>
      </c>
      <c r="E4" s="418">
        <v>41845</v>
      </c>
      <c r="F4" s="418">
        <v>39979</v>
      </c>
      <c r="G4" s="419">
        <v>39720</v>
      </c>
      <c r="L4" s="8"/>
      <c r="M4" s="86"/>
      <c r="N4" s="86"/>
      <c r="O4" s="86"/>
      <c r="P4" s="86"/>
      <c r="Q4" s="86"/>
      <c r="R4" s="86"/>
      <c r="S4" s="86"/>
      <c r="T4" s="12"/>
      <c r="U4" s="12"/>
    </row>
    <row r="5" spans="1:21" ht="12.75">
      <c r="A5" s="283" t="s">
        <v>439</v>
      </c>
      <c r="B5" s="413">
        <v>8657</v>
      </c>
      <c r="C5" s="375">
        <v>10688</v>
      </c>
      <c r="D5" s="375">
        <v>11557</v>
      </c>
      <c r="E5" s="375">
        <v>10929</v>
      </c>
      <c r="F5" s="375">
        <v>10432</v>
      </c>
      <c r="G5" s="495">
        <v>10314</v>
      </c>
      <c r="L5" s="8"/>
      <c r="M5" s="86"/>
      <c r="N5" s="86"/>
      <c r="O5" s="86"/>
      <c r="P5" s="86"/>
      <c r="Q5" s="86"/>
      <c r="R5" s="86"/>
      <c r="S5" s="86"/>
      <c r="T5" s="12"/>
      <c r="U5" s="12"/>
    </row>
    <row r="6" spans="1:21" ht="12.75">
      <c r="A6" s="283" t="s">
        <v>434</v>
      </c>
      <c r="B6" s="413">
        <v>8859</v>
      </c>
      <c r="C6" s="375">
        <v>9393</v>
      </c>
      <c r="D6" s="375">
        <f>'[1]gegevens'!N24</f>
        <v>9080</v>
      </c>
      <c r="E6" s="375">
        <v>8901</v>
      </c>
      <c r="F6" s="375">
        <v>8886</v>
      </c>
      <c r="G6" s="492">
        <v>8861</v>
      </c>
      <c r="I6" s="486"/>
      <c r="L6" s="8"/>
      <c r="M6" s="86"/>
      <c r="N6" s="86"/>
      <c r="O6" s="86"/>
      <c r="P6" s="86"/>
      <c r="Q6" s="86"/>
      <c r="R6" s="86"/>
      <c r="S6" s="86"/>
      <c r="T6" s="12"/>
      <c r="U6" s="12"/>
    </row>
    <row r="7" spans="1:21" ht="12.75">
      <c r="A7" s="283" t="s">
        <v>435</v>
      </c>
      <c r="B7" s="413">
        <v>11717</v>
      </c>
      <c r="C7" s="375">
        <v>11024</v>
      </c>
      <c r="D7" s="375">
        <f>'[1]gegevens'!N25</f>
        <v>9950</v>
      </c>
      <c r="E7" s="375">
        <v>9724</v>
      </c>
      <c r="F7" s="375">
        <v>9208</v>
      </c>
      <c r="G7" s="492">
        <v>9006</v>
      </c>
      <c r="I7" s="485"/>
      <c r="L7" s="8"/>
      <c r="M7" s="86"/>
      <c r="N7" s="86"/>
      <c r="O7" s="86"/>
      <c r="P7" s="86"/>
      <c r="Q7" s="86"/>
      <c r="R7" s="86"/>
      <c r="S7" s="86"/>
      <c r="T7" s="12"/>
      <c r="U7" s="12"/>
    </row>
    <row r="8" spans="1:21" ht="12.75">
      <c r="A8" s="283" t="s">
        <v>436</v>
      </c>
      <c r="B8" s="413">
        <v>6725</v>
      </c>
      <c r="C8" s="375">
        <v>6204</v>
      </c>
      <c r="D8" s="375">
        <f>'[1]gegevens'!N26</f>
        <v>5521</v>
      </c>
      <c r="E8" s="375">
        <v>5158</v>
      </c>
      <c r="F8" s="375">
        <v>4751</v>
      </c>
      <c r="G8" s="492">
        <v>4724</v>
      </c>
      <c r="I8" s="484"/>
      <c r="L8" s="8"/>
      <c r="M8" s="86"/>
      <c r="N8" s="86"/>
      <c r="O8" s="86"/>
      <c r="P8" s="86"/>
      <c r="Q8" s="86"/>
      <c r="R8" s="86"/>
      <c r="S8" s="86"/>
      <c r="T8" s="12"/>
      <c r="U8" s="12"/>
    </row>
    <row r="9" spans="1:21" ht="12.75">
      <c r="A9" s="283" t="s">
        <v>16</v>
      </c>
      <c r="B9" s="413">
        <v>5630</v>
      </c>
      <c r="C9" s="375">
        <v>4831</v>
      </c>
      <c r="D9" s="375">
        <f>'[1]gegevens'!N27</f>
        <v>4374</v>
      </c>
      <c r="E9" s="375">
        <v>3754</v>
      </c>
      <c r="F9" s="375">
        <v>3197</v>
      </c>
      <c r="G9" s="492">
        <v>3249</v>
      </c>
      <c r="I9" s="485"/>
      <c r="L9" s="8"/>
      <c r="M9" s="86"/>
      <c r="N9" s="86"/>
      <c r="O9" s="86"/>
      <c r="P9" s="86"/>
      <c r="Q9" s="86"/>
      <c r="R9" s="86"/>
      <c r="S9" s="86"/>
      <c r="T9" s="12"/>
      <c r="U9" s="12"/>
    </row>
    <row r="10" spans="1:21" ht="12.75">
      <c r="A10" s="283" t="s">
        <v>437</v>
      </c>
      <c r="B10" s="413">
        <v>2227</v>
      </c>
      <c r="C10" s="375">
        <v>1880</v>
      </c>
      <c r="D10" s="375">
        <f>'[1]gegevens'!N28</f>
        <v>1600</v>
      </c>
      <c r="E10" s="375">
        <v>1495</v>
      </c>
      <c r="F10" s="375">
        <v>1626</v>
      </c>
      <c r="G10" s="492">
        <v>1827</v>
      </c>
      <c r="L10" s="8"/>
      <c r="M10" s="86"/>
      <c r="N10" s="86"/>
      <c r="O10" s="86"/>
      <c r="P10" s="86"/>
      <c r="Q10" s="86"/>
      <c r="R10" s="86"/>
      <c r="S10" s="86"/>
      <c r="T10" s="12"/>
      <c r="U10" s="12"/>
    </row>
    <row r="11" spans="1:21" ht="12.75">
      <c r="A11" s="283" t="s">
        <v>438</v>
      </c>
      <c r="B11" s="413">
        <v>1137</v>
      </c>
      <c r="C11" s="375">
        <v>995</v>
      </c>
      <c r="D11" s="375">
        <f>'[1]gegevens'!N29</f>
        <v>1131</v>
      </c>
      <c r="E11" s="375">
        <v>1038</v>
      </c>
      <c r="F11" s="375">
        <v>1027</v>
      </c>
      <c r="G11" s="492">
        <v>892</v>
      </c>
      <c r="L11" s="8"/>
      <c r="M11" s="86"/>
      <c r="N11" s="86"/>
      <c r="O11" s="86"/>
      <c r="P11" s="86"/>
      <c r="Q11" s="86"/>
      <c r="R11" s="86"/>
      <c r="S11" s="86"/>
      <c r="T11" s="12"/>
      <c r="U11" s="12"/>
    </row>
    <row r="12" spans="1:21" ht="12.75">
      <c r="A12" s="283" t="s">
        <v>333</v>
      </c>
      <c r="B12" s="413">
        <v>254</v>
      </c>
      <c r="C12" s="375">
        <v>207</v>
      </c>
      <c r="D12" s="375">
        <f>'[1]gegevens'!N30</f>
        <v>251</v>
      </c>
      <c r="E12" s="375">
        <v>265</v>
      </c>
      <c r="F12" s="375">
        <v>253</v>
      </c>
      <c r="G12" s="492">
        <v>196</v>
      </c>
      <c r="L12" s="8"/>
      <c r="M12" s="86"/>
      <c r="N12" s="86"/>
      <c r="O12" s="86"/>
      <c r="P12" s="86"/>
      <c r="Q12" s="86"/>
      <c r="R12" s="86"/>
      <c r="S12" s="86"/>
      <c r="T12" s="12"/>
      <c r="U12" s="12"/>
    </row>
    <row r="13" spans="1:21" ht="12.75">
      <c r="A13" s="496" t="s">
        <v>28</v>
      </c>
      <c r="B13" s="277">
        <v>795</v>
      </c>
      <c r="C13" s="277">
        <v>1100</v>
      </c>
      <c r="D13" s="277">
        <v>644</v>
      </c>
      <c r="E13" s="277">
        <v>581</v>
      </c>
      <c r="F13" s="277">
        <v>599</v>
      </c>
      <c r="G13" s="497">
        <v>651</v>
      </c>
      <c r="L13" s="8"/>
      <c r="M13" s="86"/>
      <c r="N13" s="86"/>
      <c r="O13" s="86"/>
      <c r="P13" s="86"/>
      <c r="Q13" s="86"/>
      <c r="R13" s="86"/>
      <c r="S13" s="86"/>
      <c r="T13" s="12"/>
      <c r="U13" s="12"/>
    </row>
    <row r="14" spans="1:21" ht="12.75">
      <c r="A14" s="222"/>
      <c r="B14" s="223"/>
      <c r="C14" s="493"/>
      <c r="D14" s="494"/>
      <c r="E14" s="73"/>
      <c r="L14" s="8"/>
      <c r="M14" s="86"/>
      <c r="N14" s="86"/>
      <c r="O14" s="86"/>
      <c r="P14" s="86"/>
      <c r="Q14" s="86"/>
      <c r="R14" s="86"/>
      <c r="S14" s="86"/>
      <c r="T14" s="12"/>
      <c r="U14" s="12"/>
    </row>
    <row r="15" spans="1:21" ht="12.75">
      <c r="A15" s="205" t="s">
        <v>0</v>
      </c>
      <c r="B15" s="205" t="s">
        <v>184</v>
      </c>
      <c r="C15" s="203"/>
      <c r="L15" s="8"/>
      <c r="M15" s="86"/>
      <c r="N15" s="86"/>
      <c r="O15" s="86"/>
      <c r="P15" s="86"/>
      <c r="Q15" s="86"/>
      <c r="R15" s="86"/>
      <c r="S15" s="86"/>
      <c r="T15" s="12"/>
      <c r="U15" s="12"/>
    </row>
    <row r="16" spans="1:21" ht="12.75">
      <c r="A16" s="205" t="s">
        <v>91</v>
      </c>
      <c r="B16" s="205" t="s">
        <v>418</v>
      </c>
      <c r="C16" s="560"/>
      <c r="D16" s="36"/>
      <c r="E16" s="36"/>
      <c r="F16" s="36"/>
      <c r="G16" s="36"/>
      <c r="H16" s="36"/>
      <c r="L16" s="12"/>
      <c r="M16" s="12"/>
      <c r="N16" s="12"/>
      <c r="O16" s="12"/>
      <c r="P16" s="12"/>
      <c r="Q16" s="12"/>
      <c r="R16" s="12"/>
      <c r="S16" s="12"/>
      <c r="T16" s="12"/>
      <c r="U16" s="12"/>
    </row>
    <row r="17" spans="2:21" ht="12.75">
      <c r="B17" s="224" t="s">
        <v>335</v>
      </c>
      <c r="C17" s="205"/>
      <c r="D17" s="561"/>
      <c r="E17" s="561"/>
      <c r="F17" s="36"/>
      <c r="G17" s="36"/>
      <c r="H17" s="36"/>
      <c r="L17" s="12"/>
      <c r="M17" s="12"/>
      <c r="N17" s="12"/>
      <c r="O17" s="12"/>
      <c r="P17" s="12"/>
      <c r="Q17" s="12"/>
      <c r="R17" s="12"/>
      <c r="S17" s="12"/>
      <c r="T17" s="12"/>
      <c r="U17" s="12"/>
    </row>
    <row r="18" spans="1:21" ht="12.75">
      <c r="A18" s="344" t="s">
        <v>1</v>
      </c>
      <c r="L18" s="12"/>
      <c r="M18" s="12"/>
      <c r="N18" s="12"/>
      <c r="O18" s="12"/>
      <c r="P18" s="12"/>
      <c r="Q18" s="12"/>
      <c r="R18" s="12"/>
      <c r="S18" s="12"/>
      <c r="T18" s="12"/>
      <c r="U18" s="12"/>
    </row>
  </sheetData>
  <printOptions/>
  <pageMargins left="0.37" right="0.75" top="1" bottom="1" header="0.5" footer="0.5"/>
  <pageSetup fitToHeight="1" fitToWidth="1" horizontalDpi="600" verticalDpi="600" orientation="portrait" scale="89" r:id="rId1"/>
</worksheet>
</file>

<file path=xl/worksheets/sheet7.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G36" sqref="G36"/>
    </sheetView>
  </sheetViews>
  <sheetFormatPr defaultColWidth="9.140625" defaultRowHeight="12.75"/>
  <cols>
    <col min="1" max="1" width="77.8515625" style="14" customWidth="1"/>
    <col min="2" max="17" width="5.57421875" style="14" customWidth="1"/>
    <col min="18" max="18" width="20.00390625" style="14" customWidth="1"/>
    <col min="19" max="16384" width="9.140625" style="14" customWidth="1"/>
  </cols>
  <sheetData>
    <row r="1" spans="1:12" s="29" customFormat="1" ht="14.25">
      <c r="A1" s="44" t="s">
        <v>288</v>
      </c>
      <c r="B1" s="460" t="s">
        <v>446</v>
      </c>
      <c r="J1" s="30"/>
      <c r="K1" s="30"/>
      <c r="L1" s="30"/>
    </row>
    <row r="2" spans="1:13" s="29" customFormat="1" ht="14.25">
      <c r="A2" s="30"/>
      <c r="B2" s="30"/>
      <c r="C2" s="30"/>
      <c r="D2" s="30"/>
      <c r="E2" s="30"/>
      <c r="F2" s="30"/>
      <c r="G2" s="30"/>
      <c r="H2" s="30"/>
      <c r="I2" s="30"/>
      <c r="J2" s="30"/>
      <c r="K2" s="30"/>
      <c r="L2" s="30"/>
      <c r="M2" s="30"/>
    </row>
    <row r="3" spans="1:17" ht="12.75">
      <c r="A3" s="315"/>
      <c r="B3" s="40">
        <v>1995</v>
      </c>
      <c r="C3" s="40">
        <v>1996</v>
      </c>
      <c r="D3" s="40">
        <v>1997</v>
      </c>
      <c r="E3" s="40">
        <v>1998</v>
      </c>
      <c r="F3" s="40">
        <v>1999</v>
      </c>
      <c r="G3" s="40">
        <v>2000</v>
      </c>
      <c r="H3" s="40">
        <v>2001</v>
      </c>
      <c r="I3" s="40">
        <v>2002</v>
      </c>
      <c r="J3" s="40">
        <v>2003</v>
      </c>
      <c r="K3" s="40">
        <v>2004</v>
      </c>
      <c r="L3" s="40">
        <v>2005</v>
      </c>
      <c r="M3" s="84">
        <v>2006</v>
      </c>
      <c r="N3" s="84">
        <v>2007</v>
      </c>
      <c r="O3" s="84">
        <v>2008</v>
      </c>
      <c r="P3" s="84">
        <v>2009</v>
      </c>
      <c r="Q3" s="141">
        <v>2010</v>
      </c>
    </row>
    <row r="4" spans="1:18" s="18" customFormat="1" ht="12.75">
      <c r="A4" s="460" t="s">
        <v>336</v>
      </c>
      <c r="B4" s="101">
        <v>1068</v>
      </c>
      <c r="C4" s="101">
        <v>1014</v>
      </c>
      <c r="D4" s="101">
        <v>997</v>
      </c>
      <c r="E4" s="101">
        <v>917</v>
      </c>
      <c r="F4" s="101">
        <v>764</v>
      </c>
      <c r="G4" s="101">
        <v>864</v>
      </c>
      <c r="H4" s="101">
        <v>826</v>
      </c>
      <c r="I4" s="101">
        <v>875</v>
      </c>
      <c r="J4" s="101">
        <v>973</v>
      </c>
      <c r="K4" s="101">
        <v>1012</v>
      </c>
      <c r="L4" s="101">
        <v>998</v>
      </c>
      <c r="M4" s="101">
        <v>814</v>
      </c>
      <c r="N4" s="101">
        <v>686</v>
      </c>
      <c r="O4" s="84">
        <v>688</v>
      </c>
      <c r="P4" s="101">
        <v>743</v>
      </c>
      <c r="Q4" s="281">
        <v>669</v>
      </c>
      <c r="R4" s="15"/>
    </row>
    <row r="5" spans="1:18" s="18" customFormat="1" ht="12.75">
      <c r="A5" s="282" t="s">
        <v>419</v>
      </c>
      <c r="B5" s="86" t="s">
        <v>127</v>
      </c>
      <c r="C5" s="86" t="s">
        <v>127</v>
      </c>
      <c r="D5" s="86" t="s">
        <v>127</v>
      </c>
      <c r="E5" s="86" t="s">
        <v>127</v>
      </c>
      <c r="F5" s="86" t="s">
        <v>127</v>
      </c>
      <c r="G5" s="86" t="s">
        <v>127</v>
      </c>
      <c r="H5" s="86" t="s">
        <v>127</v>
      </c>
      <c r="I5" s="86" t="s">
        <v>127</v>
      </c>
      <c r="J5" s="86" t="s">
        <v>127</v>
      </c>
      <c r="K5" s="86" t="s">
        <v>127</v>
      </c>
      <c r="L5" s="86" t="s">
        <v>127</v>
      </c>
      <c r="M5" s="86">
        <v>461</v>
      </c>
      <c r="N5" s="86">
        <v>353</v>
      </c>
      <c r="O5" s="66">
        <v>364</v>
      </c>
      <c r="P5" s="86">
        <v>373</v>
      </c>
      <c r="Q5" s="129">
        <v>350</v>
      </c>
      <c r="R5" s="15"/>
    </row>
    <row r="6" spans="1:18" s="18" customFormat="1" ht="12.75">
      <c r="A6" s="282" t="s">
        <v>40</v>
      </c>
      <c r="B6" s="86">
        <v>22</v>
      </c>
      <c r="C6" s="86">
        <v>17</v>
      </c>
      <c r="D6" s="86">
        <v>13</v>
      </c>
      <c r="E6" s="86">
        <v>21</v>
      </c>
      <c r="F6" s="86">
        <v>12</v>
      </c>
      <c r="G6" s="86">
        <v>14</v>
      </c>
      <c r="H6" s="86">
        <v>15</v>
      </c>
      <c r="I6" s="86">
        <v>20</v>
      </c>
      <c r="J6" s="86">
        <v>15</v>
      </c>
      <c r="K6" s="86">
        <v>7</v>
      </c>
      <c r="L6" s="86">
        <v>16</v>
      </c>
      <c r="M6" s="86">
        <v>3</v>
      </c>
      <c r="N6" s="86">
        <v>4</v>
      </c>
      <c r="O6" s="54">
        <v>4</v>
      </c>
      <c r="P6" s="55">
        <v>7</v>
      </c>
      <c r="Q6" s="128">
        <v>6</v>
      </c>
      <c r="R6" s="15"/>
    </row>
    <row r="7" spans="1:18" s="18" customFormat="1" ht="12.75">
      <c r="A7" s="282" t="s">
        <v>420</v>
      </c>
      <c r="B7" s="86" t="s">
        <v>127</v>
      </c>
      <c r="C7" s="86" t="s">
        <v>127</v>
      </c>
      <c r="D7" s="86" t="s">
        <v>127</v>
      </c>
      <c r="E7" s="86" t="s">
        <v>127</v>
      </c>
      <c r="F7" s="86" t="s">
        <v>127</v>
      </c>
      <c r="G7" s="86" t="s">
        <v>127</v>
      </c>
      <c r="H7" s="86" t="s">
        <v>127</v>
      </c>
      <c r="I7" s="86" t="s">
        <v>127</v>
      </c>
      <c r="J7" s="86" t="s">
        <v>127</v>
      </c>
      <c r="K7" s="86" t="s">
        <v>127</v>
      </c>
      <c r="L7" s="86" t="s">
        <v>127</v>
      </c>
      <c r="M7" s="86">
        <v>350</v>
      </c>
      <c r="N7" s="86">
        <v>329</v>
      </c>
      <c r="O7" s="66">
        <v>320</v>
      </c>
      <c r="P7" s="86">
        <v>363</v>
      </c>
      <c r="Q7" s="129">
        <v>313</v>
      </c>
      <c r="R7" s="15"/>
    </row>
    <row r="8" spans="1:17" ht="12.75">
      <c r="A8" s="372"/>
      <c r="P8" s="18"/>
      <c r="Q8" s="372"/>
    </row>
    <row r="9" spans="1:17" ht="12.75">
      <c r="A9" s="460" t="s">
        <v>41</v>
      </c>
      <c r="B9" s="86">
        <v>1038</v>
      </c>
      <c r="C9" s="86">
        <v>980</v>
      </c>
      <c r="D9" s="86">
        <v>1018</v>
      </c>
      <c r="E9" s="86">
        <v>885</v>
      </c>
      <c r="F9" s="86">
        <v>782</v>
      </c>
      <c r="G9" s="86">
        <v>852</v>
      </c>
      <c r="H9" s="86">
        <v>802</v>
      </c>
      <c r="I9" s="86">
        <v>868</v>
      </c>
      <c r="J9" s="86">
        <v>878</v>
      </c>
      <c r="K9" s="86">
        <v>954</v>
      </c>
      <c r="L9" s="86">
        <v>910</v>
      </c>
      <c r="M9" s="86">
        <v>820</v>
      </c>
      <c r="N9" s="86">
        <v>702</v>
      </c>
      <c r="O9" s="54">
        <v>685</v>
      </c>
      <c r="P9" s="55">
        <v>757</v>
      </c>
      <c r="Q9" s="128">
        <v>694</v>
      </c>
    </row>
    <row r="10" spans="1:17" ht="12.75">
      <c r="A10" s="498"/>
      <c r="B10" s="86"/>
      <c r="C10" s="86"/>
      <c r="D10" s="86"/>
      <c r="E10" s="86"/>
      <c r="F10" s="86"/>
      <c r="G10" s="86"/>
      <c r="H10" s="86"/>
      <c r="I10" s="86"/>
      <c r="J10" s="86"/>
      <c r="K10" s="86"/>
      <c r="L10" s="86"/>
      <c r="M10" s="75"/>
      <c r="N10" s="63"/>
      <c r="O10" s="54"/>
      <c r="P10" s="55"/>
      <c r="Q10" s="128"/>
    </row>
    <row r="11" spans="1:17" ht="12.75">
      <c r="A11" s="315" t="s">
        <v>42</v>
      </c>
      <c r="B11" s="57">
        <v>14</v>
      </c>
      <c r="C11" s="57">
        <v>16</v>
      </c>
      <c r="D11" s="57">
        <v>10</v>
      </c>
      <c r="E11" s="57">
        <v>10</v>
      </c>
      <c r="F11" s="57">
        <v>12</v>
      </c>
      <c r="G11" s="57">
        <v>9</v>
      </c>
      <c r="H11" s="57">
        <v>11</v>
      </c>
      <c r="I11" s="57">
        <v>10</v>
      </c>
      <c r="J11" s="57">
        <v>13</v>
      </c>
      <c r="K11" s="57">
        <v>21</v>
      </c>
      <c r="L11" s="57">
        <v>20</v>
      </c>
      <c r="M11" s="57">
        <v>16</v>
      </c>
      <c r="N11" s="87">
        <v>15</v>
      </c>
      <c r="O11" s="57">
        <v>12</v>
      </c>
      <c r="P11" s="58">
        <v>10</v>
      </c>
      <c r="Q11" s="284">
        <v>18</v>
      </c>
    </row>
    <row r="13" spans="1:2" ht="12.75">
      <c r="A13" s="14" t="s">
        <v>0</v>
      </c>
      <c r="B13" s="82" t="s">
        <v>421</v>
      </c>
    </row>
    <row r="14" spans="1:2" ht="12.75">
      <c r="A14" s="14" t="s">
        <v>91</v>
      </c>
      <c r="B14" s="82" t="s">
        <v>421</v>
      </c>
    </row>
    <row r="15" spans="1:12" ht="12.75">
      <c r="A15" s="14" t="s">
        <v>85</v>
      </c>
      <c r="B15" s="22" t="s">
        <v>422</v>
      </c>
      <c r="H15" s="15"/>
      <c r="J15" s="15"/>
      <c r="K15" s="15"/>
      <c r="L15" s="15"/>
    </row>
    <row r="16" spans="2:12" ht="12.75">
      <c r="B16" s="22" t="s">
        <v>397</v>
      </c>
      <c r="H16" s="15"/>
      <c r="J16" s="180"/>
      <c r="K16" s="15"/>
      <c r="L16" s="15"/>
    </row>
    <row r="17" spans="1:12" ht="12.75">
      <c r="A17" s="22" t="s">
        <v>1</v>
      </c>
      <c r="I17" s="15"/>
      <c r="J17" s="180"/>
      <c r="K17" s="15"/>
      <c r="L17" s="15"/>
    </row>
    <row r="18" spans="9:12" ht="12.75">
      <c r="I18" s="15"/>
      <c r="J18" s="104"/>
      <c r="K18" s="15"/>
      <c r="L18" s="15"/>
    </row>
    <row r="19" spans="3:18" ht="12.75">
      <c r="C19" s="34"/>
      <c r="D19" s="34"/>
      <c r="E19" s="34"/>
      <c r="F19" s="34"/>
      <c r="G19" s="34"/>
      <c r="H19" s="34"/>
      <c r="I19" s="15"/>
      <c r="J19" s="15"/>
      <c r="K19" s="15"/>
      <c r="L19" s="15"/>
      <c r="M19" s="34"/>
      <c r="N19" s="34"/>
      <c r="O19" s="34"/>
      <c r="P19" s="34"/>
      <c r="Q19" s="34"/>
      <c r="R19" s="34"/>
    </row>
    <row r="20" spans="9:12" ht="12.75">
      <c r="I20" s="15"/>
      <c r="J20" s="15"/>
      <c r="K20" s="15"/>
      <c r="L20" s="15"/>
    </row>
    <row r="21" spans="10:11" ht="12.75">
      <c r="J21" s="18"/>
      <c r="K21" s="18"/>
    </row>
    <row r="22" spans="10:11" ht="12.75">
      <c r="J22" s="18"/>
      <c r="K22" s="18"/>
    </row>
  </sheetData>
  <printOptions/>
  <pageMargins left="0.75" right="0.75" top="1" bottom="1" header="0.5" footer="0.5"/>
  <pageSetup fitToHeight="1"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C27" sqref="C27"/>
    </sheetView>
  </sheetViews>
  <sheetFormatPr defaultColWidth="9.140625" defaultRowHeight="12.75"/>
  <cols>
    <col min="1" max="1" width="14.00390625" style="14" customWidth="1"/>
    <col min="2" max="3" width="26.28125" style="14" customWidth="1"/>
    <col min="4" max="4" width="7.00390625" style="14" customWidth="1"/>
    <col min="5" max="11" width="6.140625" style="14" customWidth="1"/>
    <col min="12" max="16384" width="9.140625" style="14" customWidth="1"/>
  </cols>
  <sheetData>
    <row r="1" spans="1:4" s="29" customFormat="1" ht="14.25">
      <c r="A1" s="154" t="s">
        <v>289</v>
      </c>
      <c r="B1" s="154" t="s">
        <v>43</v>
      </c>
      <c r="C1" s="155"/>
      <c r="D1" s="155"/>
    </row>
    <row r="2" spans="1:4" s="29" customFormat="1" ht="14.25">
      <c r="A2" s="156"/>
      <c r="B2" s="156"/>
      <c r="C2" s="156"/>
      <c r="D2" s="155"/>
    </row>
    <row r="3" spans="1:4" s="49" customFormat="1" ht="29.25" customHeight="1">
      <c r="A3" s="227"/>
      <c r="B3" s="228" t="s">
        <v>44</v>
      </c>
      <c r="C3" s="229" t="s">
        <v>45</v>
      </c>
      <c r="D3" s="230"/>
    </row>
    <row r="4" spans="1:4" ht="12.75">
      <c r="A4" s="158">
        <v>1995</v>
      </c>
      <c r="B4" s="231">
        <v>124</v>
      </c>
      <c r="C4" s="232">
        <v>35</v>
      </c>
      <c r="D4" s="159"/>
    </row>
    <row r="5" spans="1:4" ht="12.75">
      <c r="A5" s="158">
        <v>1996</v>
      </c>
      <c r="B5" s="231">
        <v>194</v>
      </c>
      <c r="C5" s="232">
        <v>44</v>
      </c>
      <c r="D5" s="159"/>
    </row>
    <row r="6" spans="1:4" ht="12.75">
      <c r="A6" s="158">
        <v>1997</v>
      </c>
      <c r="B6" s="231">
        <v>212</v>
      </c>
      <c r="C6" s="232">
        <v>37</v>
      </c>
      <c r="D6" s="159"/>
    </row>
    <row r="7" spans="1:4" ht="12.75">
      <c r="A7" s="158">
        <v>1998</v>
      </c>
      <c r="B7" s="231">
        <v>231</v>
      </c>
      <c r="C7" s="232">
        <v>32</v>
      </c>
      <c r="D7" s="159"/>
    </row>
    <row r="8" spans="1:4" ht="12.75">
      <c r="A8" s="158">
        <v>1999</v>
      </c>
      <c r="B8" s="231">
        <v>200</v>
      </c>
      <c r="C8" s="232">
        <v>45</v>
      </c>
      <c r="D8" s="159"/>
    </row>
    <row r="9" spans="1:4" ht="12.75">
      <c r="A9" s="158">
        <v>2000</v>
      </c>
      <c r="B9" s="231">
        <v>236</v>
      </c>
      <c r="C9" s="232">
        <v>41</v>
      </c>
      <c r="D9" s="159"/>
    </row>
    <row r="10" spans="1:4" ht="12.75">
      <c r="A10" s="158">
        <v>2001</v>
      </c>
      <c r="B10" s="231">
        <v>264</v>
      </c>
      <c r="C10" s="232">
        <v>39</v>
      </c>
      <c r="D10" s="159"/>
    </row>
    <row r="11" spans="1:4" ht="12.75">
      <c r="A11" s="158">
        <v>2002</v>
      </c>
      <c r="B11" s="231">
        <v>340</v>
      </c>
      <c r="C11" s="232">
        <v>74</v>
      </c>
      <c r="D11" s="159"/>
    </row>
    <row r="12" spans="1:4" ht="12.75">
      <c r="A12" s="160">
        <v>2003</v>
      </c>
      <c r="B12" s="231">
        <v>397</v>
      </c>
      <c r="C12" s="232">
        <v>76</v>
      </c>
      <c r="D12" s="159"/>
    </row>
    <row r="13" spans="1:4" ht="12.75">
      <c r="A13" s="158">
        <v>2004</v>
      </c>
      <c r="B13" s="231">
        <v>518</v>
      </c>
      <c r="C13" s="232">
        <v>75</v>
      </c>
      <c r="D13" s="159"/>
    </row>
    <row r="14" spans="1:4" ht="12.75">
      <c r="A14" s="160">
        <v>2005</v>
      </c>
      <c r="B14" s="233">
        <v>420</v>
      </c>
      <c r="C14" s="234">
        <v>48</v>
      </c>
      <c r="D14" s="159"/>
    </row>
    <row r="15" spans="1:5" ht="12.75">
      <c r="A15" s="160">
        <v>2006</v>
      </c>
      <c r="B15" s="233">
        <v>532</v>
      </c>
      <c r="C15" s="234">
        <v>63</v>
      </c>
      <c r="D15" s="201"/>
      <c r="E15" s="18"/>
    </row>
    <row r="16" spans="1:5" ht="12.75">
      <c r="A16" s="160">
        <v>2007</v>
      </c>
      <c r="B16" s="233">
        <v>556</v>
      </c>
      <c r="C16" s="234">
        <v>63</v>
      </c>
      <c r="D16" s="201"/>
      <c r="E16" s="18"/>
    </row>
    <row r="17" spans="1:5" ht="12.75">
      <c r="A17" s="287">
        <v>2008</v>
      </c>
      <c r="B17" s="253">
        <v>565</v>
      </c>
      <c r="C17" s="234">
        <v>68</v>
      </c>
      <c r="D17" s="201"/>
      <c r="E17" s="18"/>
    </row>
    <row r="18" spans="1:5" ht="12.75">
      <c r="A18" s="160">
        <v>2009</v>
      </c>
      <c r="B18" s="233">
        <v>445</v>
      </c>
      <c r="C18" s="234">
        <v>48</v>
      </c>
      <c r="D18" s="201"/>
      <c r="E18" s="18"/>
    </row>
    <row r="19" spans="1:5" ht="12.75">
      <c r="A19" s="287">
        <v>2010</v>
      </c>
      <c r="B19" s="235">
        <v>460</v>
      </c>
      <c r="C19" s="236">
        <v>85</v>
      </c>
      <c r="D19" s="201"/>
      <c r="E19" s="18"/>
    </row>
    <row r="21" spans="1:4" ht="12.75">
      <c r="A21" s="216" t="s">
        <v>46</v>
      </c>
      <c r="B21" s="159"/>
      <c r="C21" s="159"/>
      <c r="D21" s="159"/>
    </row>
    <row r="23" spans="5:6" ht="12.75">
      <c r="E23" s="12"/>
      <c r="F23" s="39"/>
    </row>
    <row r="24" spans="5:6" ht="12.75">
      <c r="E24" s="18"/>
      <c r="F24" s="18"/>
    </row>
    <row r="25" spans="5:6" ht="12.75">
      <c r="E25" s="18"/>
      <c r="F25" s="18"/>
    </row>
  </sheetData>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98"/>
  <sheetViews>
    <sheetView workbookViewId="0" topLeftCell="A1">
      <selection activeCell="E42" sqref="E42"/>
    </sheetView>
  </sheetViews>
  <sheetFormatPr defaultColWidth="9.140625" defaultRowHeight="12.75"/>
  <cols>
    <col min="1" max="1" width="22.8515625" style="0" customWidth="1"/>
    <col min="2" max="3" width="28.7109375" style="0" customWidth="1"/>
    <col min="4" max="4" width="10.140625" style="0" customWidth="1"/>
    <col min="6" max="6" width="7.421875" style="0" customWidth="1"/>
    <col min="7" max="7" width="6.8515625" style="0" customWidth="1"/>
  </cols>
  <sheetData>
    <row r="1" spans="1:7" ht="12.75">
      <c r="A1" s="154" t="s">
        <v>210</v>
      </c>
      <c r="B1" s="158" t="s">
        <v>346</v>
      </c>
      <c r="C1" s="237"/>
      <c r="D1" s="238"/>
      <c r="E1" s="154"/>
      <c r="F1" s="154"/>
      <c r="G1" s="237"/>
    </row>
    <row r="2" spans="1:7" ht="12.75">
      <c r="A2" s="225"/>
      <c r="B2" s="154"/>
      <c r="C2" s="154"/>
      <c r="D2" s="238"/>
      <c r="E2" s="225"/>
      <c r="F2" s="154"/>
      <c r="G2" s="154"/>
    </row>
    <row r="3" spans="1:8" s="51" customFormat="1" ht="30" customHeight="1">
      <c r="A3" s="423"/>
      <c r="B3" s="424" t="s">
        <v>44</v>
      </c>
      <c r="C3" s="288" t="s">
        <v>45</v>
      </c>
      <c r="D3" s="239"/>
      <c r="E3" s="423"/>
      <c r="F3" s="56"/>
      <c r="G3" s="56"/>
      <c r="H3" s="423"/>
    </row>
    <row r="4" spans="1:11" ht="15.75" customHeight="1">
      <c r="A4" s="43" t="s">
        <v>47</v>
      </c>
      <c r="B4" s="425">
        <v>460</v>
      </c>
      <c r="C4" s="289">
        <v>85</v>
      </c>
      <c r="D4" s="240"/>
      <c r="E4" s="122"/>
      <c r="F4" s="487"/>
      <c r="G4" s="487"/>
      <c r="H4" s="487"/>
      <c r="I4" s="487"/>
      <c r="J4" s="487"/>
      <c r="K4" s="487"/>
    </row>
    <row r="5" spans="1:11" ht="15.75" customHeight="1">
      <c r="A5" s="597" t="s">
        <v>330</v>
      </c>
      <c r="B5" s="440" t="s">
        <v>270</v>
      </c>
      <c r="C5" s="290">
        <v>1</v>
      </c>
      <c r="D5" s="240"/>
      <c r="E5" s="122"/>
      <c r="F5" s="487"/>
      <c r="G5" s="487"/>
      <c r="H5" s="487"/>
      <c r="I5" s="487"/>
      <c r="J5" s="487"/>
      <c r="K5" s="487"/>
    </row>
    <row r="6" spans="1:10" ht="12.75">
      <c r="A6" s="597" t="s">
        <v>48</v>
      </c>
      <c r="B6" s="599">
        <v>1</v>
      </c>
      <c r="C6" s="465" t="s">
        <v>270</v>
      </c>
      <c r="D6" s="240"/>
      <c r="E6" s="442"/>
      <c r="F6" s="487"/>
      <c r="G6" s="487"/>
      <c r="H6" s="487"/>
      <c r="I6" s="487"/>
      <c r="J6" s="487"/>
    </row>
    <row r="7" spans="1:10" ht="12.75">
      <c r="A7" s="597" t="s">
        <v>49</v>
      </c>
      <c r="B7" s="600">
        <v>48</v>
      </c>
      <c r="C7" s="465">
        <v>5</v>
      </c>
      <c r="D7" s="240"/>
      <c r="E7" s="442"/>
      <c r="F7" s="487"/>
      <c r="G7" s="487"/>
      <c r="H7" s="487"/>
      <c r="I7" s="487"/>
      <c r="J7" s="487"/>
    </row>
    <row r="8" spans="1:10" ht="12.75">
      <c r="A8" s="597" t="s">
        <v>175</v>
      </c>
      <c r="B8" s="600">
        <v>3</v>
      </c>
      <c r="C8" s="491" t="s">
        <v>270</v>
      </c>
      <c r="D8" s="240"/>
      <c r="E8" s="442"/>
      <c r="F8" s="487"/>
      <c r="G8" s="487"/>
      <c r="H8" s="487"/>
      <c r="I8" s="487"/>
      <c r="J8" s="487"/>
    </row>
    <row r="9" spans="1:10" ht="12.75">
      <c r="A9" s="597" t="s">
        <v>325</v>
      </c>
      <c r="B9" s="600">
        <v>148</v>
      </c>
      <c r="C9" s="290">
        <v>21</v>
      </c>
      <c r="D9" s="487"/>
      <c r="E9" s="442"/>
      <c r="F9" s="487"/>
      <c r="G9" s="487"/>
      <c r="H9" s="487"/>
      <c r="I9" s="487"/>
      <c r="J9" s="487"/>
    </row>
    <row r="10" spans="1:10" ht="12.75">
      <c r="A10" s="597" t="s">
        <v>326</v>
      </c>
      <c r="B10" s="600">
        <v>1</v>
      </c>
      <c r="C10" s="491" t="s">
        <v>270</v>
      </c>
      <c r="D10" s="487"/>
      <c r="E10" s="442"/>
      <c r="F10" s="487"/>
      <c r="G10" s="487"/>
      <c r="H10" s="487"/>
      <c r="I10" s="487"/>
      <c r="J10" s="487"/>
    </row>
    <row r="11" spans="1:10" ht="12.75">
      <c r="A11" s="597" t="s">
        <v>50</v>
      </c>
      <c r="B11" s="600">
        <v>2</v>
      </c>
      <c r="C11" s="290">
        <v>2</v>
      </c>
      <c r="D11" s="487"/>
      <c r="E11" s="442"/>
      <c r="F11" s="487"/>
      <c r="G11" s="487"/>
      <c r="H11" s="487"/>
      <c r="I11" s="487"/>
      <c r="J11" s="487"/>
    </row>
    <row r="12" spans="1:10" ht="12.75">
      <c r="A12" s="597" t="s">
        <v>51</v>
      </c>
      <c r="B12" s="600">
        <v>3</v>
      </c>
      <c r="C12" s="491" t="s">
        <v>270</v>
      </c>
      <c r="D12" s="487"/>
      <c r="E12" s="442"/>
      <c r="F12" s="487"/>
      <c r="G12" s="487"/>
      <c r="H12" s="487"/>
      <c r="I12" s="487"/>
      <c r="J12" s="487"/>
    </row>
    <row r="13" spans="1:10" ht="12.75">
      <c r="A13" s="597" t="s">
        <v>129</v>
      </c>
      <c r="B13" s="600">
        <v>1</v>
      </c>
      <c r="C13" s="465" t="s">
        <v>270</v>
      </c>
      <c r="D13" s="487"/>
      <c r="E13" s="442"/>
      <c r="F13" s="487"/>
      <c r="G13" s="487"/>
      <c r="H13" s="487"/>
      <c r="I13" s="487"/>
      <c r="J13" s="487"/>
    </row>
    <row r="14" spans="1:10" ht="12.75">
      <c r="A14" s="597" t="s">
        <v>52</v>
      </c>
      <c r="B14" s="600">
        <v>3</v>
      </c>
      <c r="C14" s="465" t="s">
        <v>270</v>
      </c>
      <c r="D14" s="487"/>
      <c r="E14" s="442"/>
      <c r="F14" s="487"/>
      <c r="G14" s="487"/>
      <c r="H14" s="487"/>
      <c r="I14" s="487"/>
      <c r="J14" s="487"/>
    </row>
    <row r="15" spans="1:10" ht="12.75">
      <c r="A15" s="597" t="s">
        <v>327</v>
      </c>
      <c r="B15" s="600">
        <v>1</v>
      </c>
      <c r="C15" s="491" t="s">
        <v>270</v>
      </c>
      <c r="D15" s="487"/>
      <c r="E15" s="442"/>
      <c r="F15" s="487"/>
      <c r="G15" s="487"/>
      <c r="H15" s="487"/>
      <c r="I15" s="487"/>
      <c r="J15" s="487"/>
    </row>
    <row r="16" spans="1:10" ht="12.75">
      <c r="A16" s="597" t="s">
        <v>53</v>
      </c>
      <c r="B16" s="600">
        <v>2</v>
      </c>
      <c r="C16" s="465" t="s">
        <v>270</v>
      </c>
      <c r="D16" s="487"/>
      <c r="E16" s="442"/>
      <c r="F16" s="487"/>
      <c r="G16" s="487"/>
      <c r="H16" s="487"/>
      <c r="I16" s="487"/>
      <c r="J16" s="487"/>
    </row>
    <row r="17" spans="1:10" ht="12.75">
      <c r="A17" s="597" t="s">
        <v>54</v>
      </c>
      <c r="B17" s="600">
        <v>25</v>
      </c>
      <c r="C17" s="465">
        <v>5</v>
      </c>
      <c r="D17" s="487"/>
      <c r="E17" s="442"/>
      <c r="F17" s="487"/>
      <c r="G17" s="487"/>
      <c r="H17" s="487"/>
      <c r="I17" s="487"/>
      <c r="J17" s="487"/>
    </row>
    <row r="18" spans="1:10" ht="12.75">
      <c r="A18" s="597" t="s">
        <v>55</v>
      </c>
      <c r="B18" s="600">
        <v>1</v>
      </c>
      <c r="C18" s="290">
        <v>1</v>
      </c>
      <c r="D18" s="487"/>
      <c r="E18" s="442"/>
      <c r="F18" s="487"/>
      <c r="G18" s="487"/>
      <c r="H18" s="487"/>
      <c r="I18" s="487"/>
      <c r="J18" s="487"/>
    </row>
    <row r="19" spans="1:10" ht="12.75">
      <c r="A19" s="597" t="s">
        <v>56</v>
      </c>
      <c r="B19" s="600">
        <v>38</v>
      </c>
      <c r="C19" s="465">
        <v>8</v>
      </c>
      <c r="D19" s="487"/>
      <c r="E19" s="442"/>
      <c r="F19" s="487"/>
      <c r="G19" s="487"/>
      <c r="H19" s="487"/>
      <c r="I19" s="487"/>
      <c r="J19" s="487"/>
    </row>
    <row r="20" spans="1:10" ht="12.75">
      <c r="A20" s="597" t="s">
        <v>176</v>
      </c>
      <c r="B20" s="600">
        <v>1</v>
      </c>
      <c r="C20" s="491" t="s">
        <v>270</v>
      </c>
      <c r="D20" s="487"/>
      <c r="E20" s="442"/>
      <c r="F20" s="487"/>
      <c r="G20" s="487"/>
      <c r="H20" s="487"/>
      <c r="I20" s="487"/>
      <c r="J20" s="487"/>
    </row>
    <row r="21" spans="1:10" ht="12.75">
      <c r="A21" s="597" t="s">
        <v>57</v>
      </c>
      <c r="B21" s="601">
        <v>5</v>
      </c>
      <c r="C21" s="465">
        <v>3</v>
      </c>
      <c r="D21" s="487"/>
      <c r="E21" s="442"/>
      <c r="F21" s="487"/>
      <c r="G21" s="487"/>
      <c r="H21" s="487"/>
      <c r="I21" s="487"/>
      <c r="J21" s="487"/>
    </row>
    <row r="22" spans="1:10" ht="12.75">
      <c r="A22" s="597" t="s">
        <v>274</v>
      </c>
      <c r="B22" s="602">
        <v>2</v>
      </c>
      <c r="C22" s="465">
        <v>1</v>
      </c>
      <c r="D22" s="487"/>
      <c r="E22" s="442"/>
      <c r="F22" s="487"/>
      <c r="G22" s="487"/>
      <c r="H22" s="487"/>
      <c r="I22" s="487"/>
      <c r="J22" s="487"/>
    </row>
    <row r="23" spans="1:10" ht="12.75">
      <c r="A23" s="597" t="s">
        <v>331</v>
      </c>
      <c r="B23" s="440" t="s">
        <v>270</v>
      </c>
      <c r="C23" s="465">
        <v>2</v>
      </c>
      <c r="D23" s="487"/>
      <c r="E23" s="442"/>
      <c r="F23" s="487"/>
      <c r="G23" s="487"/>
      <c r="H23" s="487"/>
      <c r="I23" s="487"/>
      <c r="J23" s="487"/>
    </row>
    <row r="24" spans="1:10" ht="12.75">
      <c r="A24" s="597" t="s">
        <v>58</v>
      </c>
      <c r="B24" s="599">
        <v>20</v>
      </c>
      <c r="C24" s="290">
        <v>3</v>
      </c>
      <c r="D24" s="487"/>
      <c r="E24" s="442"/>
      <c r="F24" s="487"/>
      <c r="G24" s="487"/>
      <c r="H24" s="487"/>
      <c r="I24" s="487"/>
      <c r="J24" s="487"/>
    </row>
    <row r="25" spans="1:10" ht="12.75">
      <c r="A25" s="597" t="s">
        <v>177</v>
      </c>
      <c r="B25" s="600">
        <v>3</v>
      </c>
      <c r="C25" s="290">
        <v>1</v>
      </c>
      <c r="D25" s="487"/>
      <c r="E25" s="442"/>
      <c r="F25" s="487"/>
      <c r="G25" s="487"/>
      <c r="H25" s="487"/>
      <c r="I25" s="487"/>
      <c r="J25" s="487"/>
    </row>
    <row r="26" spans="1:10" ht="12.75">
      <c r="A26" s="597" t="s">
        <v>328</v>
      </c>
      <c r="B26" s="600">
        <v>1</v>
      </c>
      <c r="C26" s="465" t="s">
        <v>270</v>
      </c>
      <c r="D26" s="487"/>
      <c r="E26" s="442"/>
      <c r="F26" s="487"/>
      <c r="G26" s="487"/>
      <c r="H26" s="487"/>
      <c r="I26" s="487"/>
      <c r="J26" s="487"/>
    </row>
    <row r="27" spans="1:11" ht="12.75">
      <c r="A27" s="597" t="s">
        <v>59</v>
      </c>
      <c r="B27" s="600">
        <v>1</v>
      </c>
      <c r="C27" s="290">
        <v>4</v>
      </c>
      <c r="D27" s="487"/>
      <c r="E27" s="442"/>
      <c r="F27" s="487"/>
      <c r="G27" s="487"/>
      <c r="H27" s="487"/>
      <c r="I27" s="487"/>
      <c r="J27" s="487"/>
      <c r="K27" s="487"/>
    </row>
    <row r="28" spans="1:8" ht="12.75">
      <c r="A28" s="597" t="s">
        <v>329</v>
      </c>
      <c r="B28" s="600">
        <v>1</v>
      </c>
      <c r="C28" s="491" t="s">
        <v>270</v>
      </c>
      <c r="D28" s="487"/>
      <c r="E28" s="442"/>
      <c r="F28" s="464"/>
      <c r="G28" s="464"/>
      <c r="H28" s="12"/>
    </row>
    <row r="29" spans="1:8" ht="12.75">
      <c r="A29" s="597" t="s">
        <v>60</v>
      </c>
      <c r="B29" s="600">
        <v>11</v>
      </c>
      <c r="C29" s="290">
        <v>1</v>
      </c>
      <c r="D29" s="487"/>
      <c r="E29" s="442"/>
      <c r="F29" s="441"/>
      <c r="G29" s="464"/>
      <c r="H29" s="12"/>
    </row>
    <row r="30" spans="1:8" ht="12.75">
      <c r="A30" s="597" t="s">
        <v>61</v>
      </c>
      <c r="B30" s="600">
        <v>16</v>
      </c>
      <c r="C30" s="290">
        <v>1</v>
      </c>
      <c r="D30" s="240"/>
      <c r="E30" s="442"/>
      <c r="F30" s="464"/>
      <c r="G30" s="464"/>
      <c r="H30" s="12"/>
    </row>
    <row r="31" spans="1:8" ht="12.75">
      <c r="A31" s="597" t="s">
        <v>275</v>
      </c>
      <c r="B31" s="600">
        <v>1</v>
      </c>
      <c r="C31" s="491" t="s">
        <v>270</v>
      </c>
      <c r="D31" s="240"/>
      <c r="E31" s="442"/>
      <c r="F31" s="464"/>
      <c r="G31" s="464"/>
      <c r="H31" s="12"/>
    </row>
    <row r="32" spans="1:8" ht="12.75">
      <c r="A32" s="597" t="s">
        <v>62</v>
      </c>
      <c r="B32" s="600">
        <v>9</v>
      </c>
      <c r="C32" s="465" t="s">
        <v>270</v>
      </c>
      <c r="D32" s="240"/>
      <c r="E32" s="442"/>
      <c r="F32" s="464"/>
      <c r="G32" s="441"/>
      <c r="H32" s="12"/>
    </row>
    <row r="33" spans="1:8" ht="12.75">
      <c r="A33" s="597" t="s">
        <v>63</v>
      </c>
      <c r="B33" s="600">
        <v>3</v>
      </c>
      <c r="C33" s="465">
        <v>2</v>
      </c>
      <c r="D33" s="240"/>
      <c r="E33" s="442"/>
      <c r="F33" s="464"/>
      <c r="G33" s="441"/>
      <c r="H33" s="12"/>
    </row>
    <row r="34" spans="1:8" ht="12.75">
      <c r="A34" s="597" t="s">
        <v>64</v>
      </c>
      <c r="B34" s="600">
        <v>5</v>
      </c>
      <c r="C34" s="290">
        <v>1</v>
      </c>
      <c r="D34" s="240"/>
      <c r="E34" s="442"/>
      <c r="F34" s="441"/>
      <c r="G34" s="464"/>
      <c r="H34" s="12"/>
    </row>
    <row r="35" spans="1:8" ht="12.75">
      <c r="A35" s="597" t="s">
        <v>65</v>
      </c>
      <c r="B35" s="600">
        <v>4</v>
      </c>
      <c r="C35" s="290">
        <v>2</v>
      </c>
      <c r="D35" s="240"/>
      <c r="E35" s="442"/>
      <c r="F35" s="464"/>
      <c r="G35" s="464"/>
      <c r="H35" s="12"/>
    </row>
    <row r="36" spans="1:8" ht="12.75">
      <c r="A36" s="597" t="s">
        <v>66</v>
      </c>
      <c r="B36" s="600">
        <v>1</v>
      </c>
      <c r="C36" s="491" t="s">
        <v>270</v>
      </c>
      <c r="D36" s="240"/>
      <c r="E36" s="442"/>
      <c r="F36" s="464"/>
      <c r="G36" s="464"/>
      <c r="H36" s="12"/>
    </row>
    <row r="37" spans="1:8" ht="12.75">
      <c r="A37" s="597" t="s">
        <v>178</v>
      </c>
      <c r="B37" s="600">
        <v>2</v>
      </c>
      <c r="C37" s="465" t="s">
        <v>270</v>
      </c>
      <c r="D37" s="240"/>
      <c r="E37" s="442"/>
      <c r="F37" s="464"/>
      <c r="G37" s="441"/>
      <c r="H37" s="12"/>
    </row>
    <row r="38" spans="1:8" ht="13.5" customHeight="1">
      <c r="A38" s="597" t="s">
        <v>67</v>
      </c>
      <c r="B38" s="600">
        <v>60</v>
      </c>
      <c r="C38" s="465">
        <v>7</v>
      </c>
      <c r="D38" s="240"/>
      <c r="E38" s="442"/>
      <c r="F38" s="464"/>
      <c r="G38" s="441"/>
      <c r="H38" s="12"/>
    </row>
    <row r="39" spans="1:8" ht="12.75">
      <c r="A39" s="597" t="s">
        <v>68</v>
      </c>
      <c r="B39" s="600">
        <v>1</v>
      </c>
      <c r="C39" s="465">
        <v>11</v>
      </c>
      <c r="D39" s="240"/>
      <c r="E39" s="442"/>
      <c r="F39" s="464"/>
      <c r="G39" s="441"/>
      <c r="H39" s="12"/>
    </row>
    <row r="40" spans="1:8" ht="12.75">
      <c r="A40" s="597" t="s">
        <v>130</v>
      </c>
      <c r="B40" s="603">
        <v>4</v>
      </c>
      <c r="C40" s="290">
        <v>1</v>
      </c>
      <c r="D40" s="240"/>
      <c r="E40" s="442"/>
      <c r="F40" s="464"/>
      <c r="G40" s="464"/>
      <c r="H40" s="12"/>
    </row>
    <row r="41" spans="1:8" ht="12.75">
      <c r="A41" s="597" t="s">
        <v>179</v>
      </c>
      <c r="B41" s="600">
        <v>9</v>
      </c>
      <c r="C41" s="465" t="s">
        <v>270</v>
      </c>
      <c r="D41" s="240"/>
      <c r="E41" s="442"/>
      <c r="F41" s="441"/>
      <c r="G41" s="464"/>
      <c r="H41" s="12"/>
    </row>
    <row r="42" spans="1:8" ht="12.75">
      <c r="A42" s="597" t="s">
        <v>180</v>
      </c>
      <c r="B42" s="600">
        <v>21</v>
      </c>
      <c r="C42" s="290">
        <v>1</v>
      </c>
      <c r="D42" s="240"/>
      <c r="E42" s="442"/>
      <c r="F42" s="441"/>
      <c r="G42" s="464"/>
      <c r="H42" s="12"/>
    </row>
    <row r="43" spans="1:8" ht="12.75">
      <c r="A43" s="598" t="s">
        <v>181</v>
      </c>
      <c r="B43" s="604">
        <v>2</v>
      </c>
      <c r="C43" s="490">
        <v>1</v>
      </c>
      <c r="D43" s="240"/>
      <c r="E43" s="442"/>
      <c r="F43" s="441"/>
      <c r="G43" s="464"/>
      <c r="H43" s="12"/>
    </row>
    <row r="44" spans="1:8" ht="12.75">
      <c r="A44" s="225"/>
      <c r="B44" s="246"/>
      <c r="C44" s="246"/>
      <c r="D44" s="240"/>
      <c r="E44" s="225"/>
      <c r="F44" s="246"/>
      <c r="G44" s="246"/>
      <c r="H44" s="12"/>
    </row>
    <row r="45" spans="1:8" s="41" customFormat="1" ht="12.75">
      <c r="A45" s="216" t="s">
        <v>46</v>
      </c>
      <c r="B45" s="161"/>
      <c r="C45" s="161"/>
      <c r="D45" s="241"/>
      <c r="E45" s="488"/>
      <c r="F45" s="489"/>
      <c r="G45" s="489"/>
      <c r="H45" s="264"/>
    </row>
    <row r="46" spans="5:8" ht="12.75">
      <c r="E46" s="12"/>
      <c r="F46" s="12"/>
      <c r="G46" s="12"/>
      <c r="H46" s="12"/>
    </row>
    <row r="47" spans="5:8" ht="12.75">
      <c r="E47" s="12"/>
      <c r="F47" s="12"/>
      <c r="G47" s="12"/>
      <c r="H47" s="12"/>
    </row>
    <row r="48" spans="2:8" ht="12.75">
      <c r="B48" s="52"/>
      <c r="C48" s="53"/>
      <c r="E48" s="12"/>
      <c r="F48" s="12"/>
      <c r="G48" s="12"/>
      <c r="H48" s="12"/>
    </row>
    <row r="49" spans="2:8" ht="12.75">
      <c r="B49" s="52"/>
      <c r="C49" s="53"/>
      <c r="E49" s="12"/>
      <c r="F49" s="12"/>
      <c r="G49" s="12"/>
      <c r="H49" s="12"/>
    </row>
    <row r="50" spans="2:8" ht="12.75">
      <c r="B50" s="52"/>
      <c r="C50" s="53"/>
      <c r="E50" s="12"/>
      <c r="F50" s="12"/>
      <c r="G50" s="12"/>
      <c r="H50" s="12"/>
    </row>
    <row r="51" spans="2:8" ht="12.75">
      <c r="B51" s="52"/>
      <c r="C51" s="53"/>
      <c r="E51" s="12"/>
      <c r="F51" s="12"/>
      <c r="G51" s="12"/>
      <c r="H51" s="12"/>
    </row>
    <row r="52" spans="2:8" ht="12.75">
      <c r="B52" s="52"/>
      <c r="C52" s="53"/>
      <c r="E52" s="12"/>
      <c r="F52" s="12"/>
      <c r="G52" s="12"/>
      <c r="H52" s="12"/>
    </row>
    <row r="53" spans="5:8" ht="12.75">
      <c r="E53" s="12"/>
      <c r="F53" s="12"/>
      <c r="G53" s="12"/>
      <c r="H53" s="12"/>
    </row>
    <row r="54" spans="5:8" ht="12.75">
      <c r="E54" s="12"/>
      <c r="F54" s="12"/>
      <c r="G54" s="12"/>
      <c r="H54" s="12"/>
    </row>
    <row r="55" spans="5:8" ht="12.75">
      <c r="E55" s="12"/>
      <c r="F55" s="12"/>
      <c r="G55" s="12"/>
      <c r="H55" s="12"/>
    </row>
    <row r="56" spans="5:8" ht="12.75">
      <c r="E56" s="12"/>
      <c r="F56" s="12"/>
      <c r="G56" s="12"/>
      <c r="H56" s="12"/>
    </row>
    <row r="57" spans="5:8" ht="12.75">
      <c r="E57" s="12"/>
      <c r="F57" s="12"/>
      <c r="G57" s="12"/>
      <c r="H57" s="12"/>
    </row>
    <row r="58" spans="5:8" ht="12.75">
      <c r="E58" s="12"/>
      <c r="F58" s="12"/>
      <c r="G58" s="12"/>
      <c r="H58" s="12"/>
    </row>
    <row r="59" spans="5:8" ht="12.75">
      <c r="E59" s="12"/>
      <c r="F59" s="12"/>
      <c r="G59" s="12"/>
      <c r="H59" s="12"/>
    </row>
    <row r="60" spans="5:8" ht="12.75">
      <c r="E60" s="12"/>
      <c r="F60" s="12"/>
      <c r="G60" s="12"/>
      <c r="H60" s="12"/>
    </row>
    <row r="61" spans="5:8" ht="12.75">
      <c r="E61" s="12"/>
      <c r="F61" s="12"/>
      <c r="G61" s="12"/>
      <c r="H61" s="12"/>
    </row>
    <row r="62" spans="5:8" ht="12.75">
      <c r="E62" s="12"/>
      <c r="F62" s="12"/>
      <c r="G62" s="12"/>
      <c r="H62" s="12"/>
    </row>
    <row r="63" spans="5:8" ht="12.75">
      <c r="E63" s="12"/>
      <c r="F63" s="12"/>
      <c r="G63" s="12"/>
      <c r="H63" s="12"/>
    </row>
    <row r="64" spans="5:8" ht="12.75">
      <c r="E64" s="12"/>
      <c r="F64" s="12"/>
      <c r="G64" s="12"/>
      <c r="H64" s="12"/>
    </row>
    <row r="65" spans="5:8" ht="12.75">
      <c r="E65" s="12"/>
      <c r="F65" s="12"/>
      <c r="G65" s="12"/>
      <c r="H65" s="12"/>
    </row>
    <row r="66" spans="5:8" ht="12.75">
      <c r="E66" s="12"/>
      <c r="F66" s="12"/>
      <c r="G66" s="12"/>
      <c r="H66" s="12"/>
    </row>
    <row r="67" spans="5:8" ht="12.75">
      <c r="E67" s="12"/>
      <c r="F67" s="12"/>
      <c r="G67" s="12"/>
      <c r="H67" s="12"/>
    </row>
    <row r="68" spans="5:8" ht="12.75">
      <c r="E68" s="12"/>
      <c r="F68" s="12"/>
      <c r="G68" s="12"/>
      <c r="H68" s="12"/>
    </row>
    <row r="69" spans="5:8" ht="12.75">
      <c r="E69" s="12"/>
      <c r="F69" s="12"/>
      <c r="G69" s="12"/>
      <c r="H69" s="12"/>
    </row>
    <row r="70" spans="5:8" ht="12.75">
      <c r="E70" s="12"/>
      <c r="F70" s="12"/>
      <c r="G70" s="12"/>
      <c r="H70" s="12"/>
    </row>
    <row r="71" spans="5:8" ht="12.75">
      <c r="E71" s="12"/>
      <c r="F71" s="12"/>
      <c r="G71" s="12"/>
      <c r="H71" s="12"/>
    </row>
    <row r="72" spans="5:8" ht="12.75">
      <c r="E72" s="12"/>
      <c r="F72" s="12"/>
      <c r="G72" s="12"/>
      <c r="H72" s="12"/>
    </row>
    <row r="73" spans="5:8" ht="12.75">
      <c r="E73" s="12"/>
      <c r="F73" s="12"/>
      <c r="G73" s="12"/>
      <c r="H73" s="12"/>
    </row>
    <row r="74" spans="5:8" ht="12.75">
      <c r="E74" s="12"/>
      <c r="F74" s="12"/>
      <c r="G74" s="12"/>
      <c r="H74" s="12"/>
    </row>
    <row r="75" spans="5:8" ht="12.75">
      <c r="E75" s="12"/>
      <c r="F75" s="12"/>
      <c r="G75" s="12"/>
      <c r="H75" s="12"/>
    </row>
    <row r="76" spans="5:8" ht="12.75">
      <c r="E76" s="12"/>
      <c r="F76" s="12"/>
      <c r="G76" s="12"/>
      <c r="H76" s="12"/>
    </row>
    <row r="77" spans="5:8" ht="12.75">
      <c r="E77" s="12"/>
      <c r="F77" s="12"/>
      <c r="G77" s="12"/>
      <c r="H77" s="12"/>
    </row>
    <row r="78" spans="5:8" ht="12.75">
      <c r="E78" s="12"/>
      <c r="F78" s="12"/>
      <c r="G78" s="12"/>
      <c r="H78" s="12"/>
    </row>
    <row r="79" spans="5:8" ht="12.75">
      <c r="E79" s="12"/>
      <c r="F79" s="12"/>
      <c r="G79" s="12"/>
      <c r="H79" s="12"/>
    </row>
    <row r="80" spans="5:8" ht="12.75">
      <c r="E80" s="12"/>
      <c r="F80" s="12"/>
      <c r="G80" s="12"/>
      <c r="H80" s="12"/>
    </row>
    <row r="81" spans="5:8" ht="12.75">
      <c r="E81" s="12"/>
      <c r="F81" s="12"/>
      <c r="G81" s="12"/>
      <c r="H81" s="12"/>
    </row>
    <row r="82" spans="5:8" ht="12.75">
      <c r="E82" s="12"/>
      <c r="F82" s="12"/>
      <c r="G82" s="12"/>
      <c r="H82" s="12"/>
    </row>
    <row r="83" spans="5:8" ht="12.75">
      <c r="E83" s="12"/>
      <c r="F83" s="12"/>
      <c r="G83" s="12"/>
      <c r="H83" s="12"/>
    </row>
    <row r="84" spans="5:8" ht="12.75">
      <c r="E84" s="12"/>
      <c r="F84" s="12"/>
      <c r="G84" s="12"/>
      <c r="H84" s="12"/>
    </row>
    <row r="85" spans="5:8" ht="12.75">
      <c r="E85" s="12"/>
      <c r="F85" s="12"/>
      <c r="G85" s="12"/>
      <c r="H85" s="12"/>
    </row>
    <row r="86" spans="5:8" ht="12.75">
      <c r="E86" s="12"/>
      <c r="F86" s="12"/>
      <c r="G86" s="12"/>
      <c r="H86" s="12"/>
    </row>
    <row r="87" spans="5:8" ht="12.75">
      <c r="E87" s="12"/>
      <c r="F87" s="12"/>
      <c r="G87" s="12"/>
      <c r="H87" s="12"/>
    </row>
    <row r="88" spans="5:8" ht="12.75">
      <c r="E88" s="12"/>
      <c r="F88" s="12"/>
      <c r="G88" s="12"/>
      <c r="H88" s="12"/>
    </row>
    <row r="89" spans="5:8" ht="12.75">
      <c r="E89" s="12"/>
      <c r="F89" s="12"/>
      <c r="G89" s="12"/>
      <c r="H89" s="12"/>
    </row>
    <row r="90" spans="5:8" ht="12.75">
      <c r="E90" s="12"/>
      <c r="F90" s="12"/>
      <c r="G90" s="12"/>
      <c r="H90" s="12"/>
    </row>
    <row r="91" spans="5:8" ht="12.75">
      <c r="E91" s="12"/>
      <c r="F91" s="12"/>
      <c r="G91" s="12"/>
      <c r="H91" s="12"/>
    </row>
    <row r="92" spans="5:8" ht="12.75">
      <c r="E92" s="12"/>
      <c r="F92" s="12"/>
      <c r="G92" s="12"/>
      <c r="H92" s="12"/>
    </row>
    <row r="93" spans="5:8" ht="12.75">
      <c r="E93" s="12"/>
      <c r="F93" s="12"/>
      <c r="G93" s="12"/>
      <c r="H93" s="12"/>
    </row>
    <row r="94" spans="5:8" ht="12.75">
      <c r="E94" s="12"/>
      <c r="F94" s="12"/>
      <c r="G94" s="12"/>
      <c r="H94" s="12"/>
    </row>
    <row r="95" spans="5:8" ht="12.75">
      <c r="E95" s="12"/>
      <c r="F95" s="12"/>
      <c r="G95" s="12"/>
      <c r="H95" s="12"/>
    </row>
    <row r="96" spans="5:8" ht="12.75">
      <c r="E96" s="12"/>
      <c r="F96" s="12"/>
      <c r="G96" s="12"/>
      <c r="H96" s="12"/>
    </row>
    <row r="97" spans="5:8" ht="12.75">
      <c r="E97" s="12"/>
      <c r="F97" s="12"/>
      <c r="G97" s="12"/>
      <c r="H97" s="12"/>
    </row>
    <row r="98" spans="5:8" ht="12.75">
      <c r="E98" s="12"/>
      <c r="F98" s="12"/>
      <c r="G98" s="12"/>
      <c r="H98" s="12"/>
    </row>
  </sheetData>
  <printOptions/>
  <pageMargins left="0.31" right="0.75" top="0.61" bottom="1" header="0.5" footer="0.5"/>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Justitie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Jangbahadoer Sing</dc:creator>
  <cp:keywords/>
  <dc:description/>
  <cp:lastModifiedBy>SKalidien</cp:lastModifiedBy>
  <cp:lastPrinted>2010-07-30T13:28:37Z</cp:lastPrinted>
  <dcterms:created xsi:type="dcterms:W3CDTF">2008-12-23T08:05:49Z</dcterms:created>
  <dcterms:modified xsi:type="dcterms:W3CDTF">2011-10-31T13:09:13Z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AdHocReviewCycle">
    <vt:i4>170971814</vt:i4>
  </property>
  <property fmtid="{D5CDD505-2E9C-101B-9397-08002B2CF9AE}" pid="4" name="_EmailSubje">
    <vt:lpwstr>C&amp;R - aanlevering kopij voor site 1</vt:lpwstr>
  </property>
  <property fmtid="{D5CDD505-2E9C-101B-9397-08002B2CF9AE}" pid="5" name="_AuthorEma">
    <vt:lpwstr>ne.delange@cbs.nl</vt:lpwstr>
  </property>
  <property fmtid="{D5CDD505-2E9C-101B-9397-08002B2CF9AE}" pid="6" name="_AuthorEmailDisplayNa">
    <vt:lpwstr>Heer - de Lange, mevr. mr. drs. N.E. de</vt:lpwstr>
  </property>
</Properties>
</file>