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75" yWindow="375" windowWidth="14925" windowHeight="9735" tabRatio="821" activeTab="0"/>
  </bookViews>
  <sheets>
    <sheet name="Tb 10.1 " sheetId="1" r:id="rId1"/>
    <sheet name="Tb 10.2" sheetId="2" r:id="rId2"/>
    <sheet name="Tb 10.3" sheetId="3" r:id="rId3"/>
    <sheet name="Tb 10.4" sheetId="4" r:id="rId4"/>
    <sheet name="Tb 10.5" sheetId="5" r:id="rId5"/>
    <sheet name="Tb 10.6" sheetId="6" r:id="rId6"/>
    <sheet name="Tb 10.7" sheetId="7" r:id="rId7"/>
    <sheet name="Tb 10.8" sheetId="8" r:id="rId8"/>
    <sheet name="Tb 10.9" sheetId="9" r:id="rId9"/>
    <sheet name="Tb 10.10" sheetId="10" r:id="rId10"/>
    <sheet name="Tb 10.11" sheetId="11" r:id="rId11"/>
    <sheet name="Tb 10.12" sheetId="12" r:id="rId12"/>
    <sheet name="Tb 10.13" sheetId="13" r:id="rId13"/>
    <sheet name="Tb 10.14" sheetId="14" r:id="rId14"/>
    <sheet name="Tb 10.15" sheetId="15" r:id="rId15"/>
    <sheet name="Tb 10.16" sheetId="16" r:id="rId16"/>
    <sheet name="Tb 10.17" sheetId="17" r:id="rId17"/>
    <sheet name="Tb 10.18" sheetId="18" r:id="rId18"/>
  </sheets>
  <definedNames/>
  <calcPr fullCalcOnLoad="1"/>
</workbook>
</file>

<file path=xl/sharedStrings.xml><?xml version="1.0" encoding="utf-8"?>
<sst xmlns="http://schemas.openxmlformats.org/spreadsheetml/2006/main" count="2634" uniqueCount="415">
  <si>
    <t xml:space="preserve">Uitgaven aan preventie </t>
  </si>
  <si>
    <t>(mln €, nominaal)</t>
  </si>
  <si>
    <t>KLPD</t>
  </si>
  <si>
    <t>AID</t>
  </si>
  <si>
    <t>NFI</t>
  </si>
  <si>
    <t xml:space="preserve">w.o. </t>
  </si>
  <si>
    <t>w.o.</t>
  </si>
  <si>
    <t>Openbaar Ministerie</t>
  </si>
  <si>
    <t>Raad voor de Kinderbescherming</t>
  </si>
  <si>
    <t>Uitgaven aan opsporing</t>
  </si>
  <si>
    <t>Uitgaven aan berechting</t>
  </si>
  <si>
    <t>Uitgaven aan vervolging</t>
  </si>
  <si>
    <t>Uitgaven veiligheidszorg totaal</t>
  </si>
  <si>
    <t>Totaal veiligheidszorg</t>
  </si>
  <si>
    <t>Tenuitvoerlegging</t>
  </si>
  <si>
    <t>Ondersteuning van verdachten en daders</t>
  </si>
  <si>
    <t>Ondersteuning van slachtoffers</t>
  </si>
  <si>
    <t xml:space="preserve">Totaal </t>
  </si>
  <si>
    <t>Uitgaven aan tenuitvoerlegging</t>
  </si>
  <si>
    <t>Dienst Justitiële Inrichtingen</t>
  </si>
  <si>
    <t>Uitgaven aan ondersteuning van verdachten en daders</t>
  </si>
  <si>
    <t>Uitgaven aan ondersteuning van slachtoffers</t>
  </si>
  <si>
    <t>Schadefonds Geweldsmisdrijven</t>
  </si>
  <si>
    <t>Hoge Raad</t>
  </si>
  <si>
    <t>(mln €, prijzen van 2005)</t>
  </si>
  <si>
    <t>Uitgaven veiligheidszorg per hoofd van de bevolking</t>
  </si>
  <si>
    <t>(€, nominaal)</t>
  </si>
  <si>
    <t>Totaal</t>
  </si>
  <si>
    <t>instroom misdrijven OM</t>
  </si>
  <si>
    <t>strafbeschikkingen politie misdrijven</t>
  </si>
  <si>
    <t xml:space="preserve"> </t>
  </si>
  <si>
    <t>WAHV-beschikkingen</t>
  </si>
  <si>
    <t>instroom overtredingszaken OM</t>
  </si>
  <si>
    <t>transacties politie/BOD</t>
  </si>
  <si>
    <t>WAHV-beroepen</t>
  </si>
  <si>
    <t>Berechting - misdrijven: afgedane zaken (eerste aanleg)</t>
  </si>
  <si>
    <t>Berechting - overtredingen</t>
  </si>
  <si>
    <t>WAHV-beroepen kantonrechter</t>
  </si>
  <si>
    <t>vonnissen kantonstrafzaken</t>
  </si>
  <si>
    <t>afgedane misdrijfzaken (eerste aanleg)</t>
  </si>
  <si>
    <t>preventie</t>
  </si>
  <si>
    <t>opsporing</t>
  </si>
  <si>
    <t>vervolging</t>
  </si>
  <si>
    <t>berechting</t>
  </si>
  <si>
    <t>tenuitvoerlegging</t>
  </si>
  <si>
    <t>ondersteuning van verdachten en daders</t>
  </si>
  <si>
    <t>ondersteuning van slachtoffers</t>
  </si>
  <si>
    <t>Bron: Veiligheidszorgrekeningen, CBS</t>
  </si>
  <si>
    <t xml:space="preserve">politie </t>
  </si>
  <si>
    <t>regionale politie</t>
  </si>
  <si>
    <t>provincies en gemeenten</t>
  </si>
  <si>
    <t>beveiligings- en opsporingsbedrijven</t>
  </si>
  <si>
    <t>verkoop beveiligingsmaterialen</t>
  </si>
  <si>
    <t>personele uitgaven</t>
  </si>
  <si>
    <t>materiële uitgaven</t>
  </si>
  <si>
    <t>douane</t>
  </si>
  <si>
    <t>overige landelijke politiediensten</t>
  </si>
  <si>
    <t>rechtbanken en gerechtshoven</t>
  </si>
  <si>
    <t>Centraal Justitieel Incassobureau</t>
  </si>
  <si>
    <t>Raden voor de Rechtsbijstand</t>
  </si>
  <si>
    <t>overig</t>
  </si>
  <si>
    <t>Opsporing - misdrijven</t>
  </si>
  <si>
    <t>Tabel 10.3</t>
  </si>
  <si>
    <t>Tabel 10.4</t>
  </si>
  <si>
    <t>Tabel 10.5</t>
  </si>
  <si>
    <t>Tabel 10.6</t>
  </si>
  <si>
    <t>Tabel 10.7</t>
  </si>
  <si>
    <t>Tabel 10.8</t>
  </si>
  <si>
    <t>Tabel 10.10</t>
  </si>
  <si>
    <t>Tabel 10.1</t>
  </si>
  <si>
    <t>Bron</t>
  </si>
  <si>
    <t>a</t>
  </si>
  <si>
    <t>b</t>
  </si>
  <si>
    <t>c</t>
  </si>
  <si>
    <t>bijstandsfraude</t>
  </si>
  <si>
    <t>WW, AO en ZW-fraude</t>
  </si>
  <si>
    <t>medische kosten</t>
  </si>
  <si>
    <t>fysieke en emotionele schade</t>
  </si>
  <si>
    <t>kindermishandeling</t>
  </si>
  <si>
    <t>materiële schade</t>
  </si>
  <si>
    <t>directe schade</t>
  </si>
  <si>
    <t>verzekeringsfraude</t>
  </si>
  <si>
    <t>energiediefstal</t>
  </si>
  <si>
    <t>beleggingsfraude</t>
  </si>
  <si>
    <t>indirecte schade</t>
  </si>
  <si>
    <t>productieverlies a.g.v. niet-functionerende techniek</t>
  </si>
  <si>
    <t>productieverlies a.g.v. slachtofferschap werknemers</t>
  </si>
  <si>
    <t>Nederlandse Vereniging van banken</t>
  </si>
  <si>
    <t>.</t>
  </si>
  <si>
    <t>Opsporing</t>
  </si>
  <si>
    <t>ambtshalve</t>
  </si>
  <si>
    <t>regulier</t>
  </si>
  <si>
    <t>WAHV-sancties</t>
  </si>
  <si>
    <t>schadevergoedingsmaatregelen</t>
  </si>
  <si>
    <t>(€ per persoon per dag, nominaal)</t>
  </si>
  <si>
    <t>inkoop GGZ/gehandicaptenzorg</t>
  </si>
  <si>
    <t>rijks-tbs-klinieken</t>
  </si>
  <si>
    <t>particuliere tbs-klinieken</t>
  </si>
  <si>
    <t>Pieter Baan Centrum (plaatsen)</t>
  </si>
  <si>
    <t>rijksjeugdinrichtingen</t>
  </si>
  <si>
    <t>particuliere jeugdinrichtingen</t>
  </si>
  <si>
    <t>inkoopplaatsen particuliere jeugdinrichtingen</t>
  </si>
  <si>
    <t>operationele capaciteit</t>
  </si>
  <si>
    <t>reservecapaciteit</t>
  </si>
  <si>
    <t>Preventie</t>
  </si>
  <si>
    <t>Vervolging</t>
  </si>
  <si>
    <t>Berechting</t>
  </si>
  <si>
    <t>Tenuitvoer-legging</t>
  </si>
  <si>
    <t>Vermogensmisdrijven</t>
  </si>
  <si>
    <t>gekwalificeerde diefstal</t>
  </si>
  <si>
    <t>eenvoudige diefstal</t>
  </si>
  <si>
    <t>overige vermogensmisdrijven</t>
  </si>
  <si>
    <t>Verkeersmisdrijven</t>
  </si>
  <si>
    <t>rijden onder invloed</t>
  </si>
  <si>
    <t>verlaten plaats ongeval</t>
  </si>
  <si>
    <t>overige verkeersmisdrijven</t>
  </si>
  <si>
    <t>Drugsmisdrijven</t>
  </si>
  <si>
    <t>Overtredingen</t>
  </si>
  <si>
    <t>Bron: Veiligheidszorgrekeningen CBS, bewerking WODC</t>
  </si>
  <si>
    <t>Huishoudens, totaal</t>
  </si>
  <si>
    <t>schadeverzekeringen</t>
  </si>
  <si>
    <t>Politiemonitor Bevolking</t>
  </si>
  <si>
    <t>Bron: Rijksbegroting/slotwet/jaarverslag ministerie van Veiligheid en Justitie (en voorlopers), bewerking WODC</t>
  </si>
  <si>
    <t>Vervolging - overtredingen</t>
  </si>
  <si>
    <t>(€, prijzen van 2005)</t>
  </si>
  <si>
    <t>Bron: Rijksbegroting/slotwet/jaarverslag ministerie van Veiligheid en Justitie (en voorlopers), jaarverslag DJI, bewerking WODC</t>
  </si>
  <si>
    <t>gevangeniswezen (excl. vreemdelingenbewaring)</t>
  </si>
  <si>
    <t>detentiecentra (o.a. noodcapaciteit drugskoeriers)</t>
  </si>
  <si>
    <t>politiecellen (arrestanten en vreemdelingen)</t>
  </si>
  <si>
    <t>extramurale voorzieningen ((B)PP, ET, ED)</t>
  </si>
  <si>
    <t>forensische zorg</t>
  </si>
  <si>
    <t>inkoop gevangeniswezen</t>
  </si>
  <si>
    <t>forensisch-psychiatrische centra (voorheen tbs-klinieken)</t>
  </si>
  <si>
    <t>proefverlof tbs</t>
  </si>
  <si>
    <t>jeugdinrichtingen</t>
  </si>
  <si>
    <t>extramurale voorzieningen (STP)</t>
  </si>
  <si>
    <t>Boetevonnissen</t>
  </si>
  <si>
    <t>Strafbeschikkingen</t>
  </si>
  <si>
    <t>strafzaken</t>
  </si>
  <si>
    <t>misdrijfzaken</t>
  </si>
  <si>
    <t>overtredingszaken</t>
  </si>
  <si>
    <t>Opsporing - overtredingen</t>
  </si>
  <si>
    <t>totaal ten uitvoer te leggen sancties</t>
  </si>
  <si>
    <t>schuldigverklaringen misdrijven eerste aanleg</t>
  </si>
  <si>
    <t>transacties OM misdrijven</t>
  </si>
  <si>
    <t>boetevonnissen misdrijven</t>
  </si>
  <si>
    <t>tenuitvoerlegging CJIB i.v.m. overtredingen</t>
  </si>
  <si>
    <t>(abs.)</t>
  </si>
  <si>
    <t>Korps Landelijke Politiediensten</t>
  </si>
  <si>
    <t>Voorlopige cijfers.</t>
  </si>
  <si>
    <t>vernielingen aan gemeente-eigendommen</t>
  </si>
  <si>
    <t>moord en doodslag</t>
  </si>
  <si>
    <t>seksuele misdrijven</t>
  </si>
  <si>
    <t>Gevangeniswezen</t>
  </si>
  <si>
    <t>Justitiële jeugdinrichtingen</t>
  </si>
  <si>
    <t>Forensisch psychiatrische centra</t>
  </si>
  <si>
    <t>Bureau's Jeugdzorg</t>
  </si>
  <si>
    <t>Gewelds- en seksuele misdrijven</t>
  </si>
  <si>
    <r>
      <t>overige diensten</t>
    </r>
    <r>
      <rPr>
        <vertAlign val="superscript"/>
        <sz val="10"/>
        <rFont val="Arial"/>
        <family val="2"/>
      </rPr>
      <t>b</t>
    </r>
  </si>
  <si>
    <t>Boer &amp; Lalta (2011)</t>
  </si>
  <si>
    <t>Jaarverslag minSZW</t>
  </si>
  <si>
    <t>SZW, integrale rapportage handhaving</t>
  </si>
  <si>
    <t>Gemeenten/RTL-nieuws</t>
  </si>
  <si>
    <t>Berekening WODC, voor toelichting zie bijlage 3</t>
  </si>
  <si>
    <t>algemeen</t>
  </si>
  <si>
    <t>identiteitsfraude</t>
  </si>
  <si>
    <t>PWC (2011)</t>
  </si>
  <si>
    <t>Monitor Criminaliteit Bedrijfsleven</t>
  </si>
  <si>
    <t>gewapende overvallen en ramkraken</t>
  </si>
  <si>
    <t>diefstal uit autoshowrooms</t>
  </si>
  <si>
    <t>pinpas (incl. skimming)</t>
  </si>
  <si>
    <t>internetbankieren, giraal, incasso (incl. phishing)</t>
  </si>
  <si>
    <t>credit card</t>
  </si>
  <si>
    <t>particuliere verzekeringen</t>
  </si>
  <si>
    <t>Verbond van verzekeraars</t>
  </si>
  <si>
    <t>bedrijfsverzekeringen</t>
  </si>
  <si>
    <t>zorgverzekeringen</t>
  </si>
  <si>
    <t>Zorgverzekeraars Nederland</t>
  </si>
  <si>
    <t>Dit is de som van zekere en waarschijnlijke fraude.</t>
  </si>
  <si>
    <t>Volgens de minister van VenW is dit een maximum.</t>
  </si>
  <si>
    <t>aan te houden capaciteit</t>
  </si>
  <si>
    <t>overige overtredingen</t>
  </si>
  <si>
    <t>(%)</t>
  </si>
  <si>
    <t>Vergoeding van de schade aan huishoudens</t>
  </si>
  <si>
    <t>strafrechtboetes, transacties, strafbeschikkingen en WAHV-beschikkingen</t>
  </si>
  <si>
    <t>fraude voorlopige teruggave, wederrechtelijk verkregen voordeel</t>
  </si>
  <si>
    <t>Beheersverslag belastingdienst</t>
  </si>
  <si>
    <t>afroming omzet, fiscaal nadeel</t>
  </si>
  <si>
    <t>bouwfraude, fiscaal nadeel</t>
  </si>
  <si>
    <t>witwassen, fiscaal nadeel</t>
  </si>
  <si>
    <t>energiediefstal, fiscaal nadeel</t>
  </si>
  <si>
    <t>controle uitzendbranche, fiscaal nadeel</t>
  </si>
  <si>
    <t>kinderopvangtoeslag, wederrechtelijk verkregen voordeel</t>
  </si>
  <si>
    <t>vastgoedfraude, fiscaal nadeel</t>
  </si>
  <si>
    <t>zware sociale verzekeringsfraude</t>
  </si>
  <si>
    <t>middelzware sociale verzekeringsfraude</t>
  </si>
  <si>
    <t>telecomfraude</t>
  </si>
  <si>
    <t>Kerkdijk, Knobbe &amp; Helmus (2006)</t>
  </si>
  <si>
    <t>valse postzegels</t>
  </si>
  <si>
    <t>contant geld</t>
  </si>
  <si>
    <t>De 3 reclasseringsorganisaties zijn Reclassering Nederland, Stichting Verslavingszorg en de afdeling reclassering van het Leger des Heils.</t>
  </si>
  <si>
    <t>d</t>
  </si>
  <si>
    <t>Prijs per rapportage.</t>
  </si>
  <si>
    <t>Gecorrigeerd voor loon- en prijsstijgingen.</t>
  </si>
  <si>
    <t>Berekening WODC (voor toelichting zie bijlage 3)</t>
  </si>
  <si>
    <t>KLPD (2008)</t>
  </si>
  <si>
    <t>Netbeheer Nederland</t>
  </si>
  <si>
    <t>Kamerstukken II (2010-2011)</t>
  </si>
  <si>
    <t>acquisitiefraude</t>
  </si>
  <si>
    <t xml:space="preserve">Steunpunt Acquisitiefraude </t>
  </si>
  <si>
    <t>Postnl</t>
  </si>
  <si>
    <t>Slachtofferhulp Nederland</t>
  </si>
  <si>
    <t>overheid</t>
  </si>
  <si>
    <t>huur- en zorgtoeslagfraude</t>
  </si>
  <si>
    <t>huishoudens</t>
  </si>
  <si>
    <t>bedrijfsleven</t>
  </si>
  <si>
    <t>KLPD (2008)/Boerman e.a. (2012)</t>
  </si>
  <si>
    <t>fraude met betaalmiddelen</t>
  </si>
  <si>
    <t>vals geld</t>
  </si>
  <si>
    <t>merkfraude</t>
  </si>
  <si>
    <t>nepmedicijnen</t>
  </si>
  <si>
    <t>Boerman e.a. (2012)</t>
  </si>
  <si>
    <t>fraude met online handel</t>
  </si>
  <si>
    <t>voorschotfraude</t>
  </si>
  <si>
    <t>overige aanbieders ministerie van Justitie</t>
  </si>
  <si>
    <t>(€, gecorrigeerd voor loon- en prijsstijgingen, prijzen van 2005)</t>
  </si>
  <si>
    <t>Incl. vreemdelingenbewaring en BOPZ.</t>
  </si>
  <si>
    <t>(€ per persoon per dag, gecorrigeerd voor loon- en prijsstijgingen, prijzen van 2005)</t>
  </si>
  <si>
    <t>strafbeschikkingen politie/BOD</t>
  </si>
  <si>
    <t>afgedane strafbeschikkingen misdrijven</t>
  </si>
  <si>
    <t>transacties en strafbeschikkingen OM en schuldigverklaringen rechter</t>
  </si>
  <si>
    <t>Jaargemiddelde.</t>
  </si>
  <si>
    <t>harddrugs</t>
  </si>
  <si>
    <t>softdrugs</t>
  </si>
  <si>
    <t>(mln €, gecorrigeerd voor loon- en prijsstijgingen, prijzen van 2005)</t>
  </si>
  <si>
    <t>Ontvangsten uit veiligheidszorg door VenJ</t>
  </si>
  <si>
    <t>Alleen onbekend gebleven motorrijtuigen, niet-verzekerde motorrijtuigen en door diefstal of geweld verkregen motorvoertuigen.</t>
  </si>
  <si>
    <t>ANW, AOW, TW en AKW-fraude</t>
  </si>
  <si>
    <t>afval en schroot transacties, fiscaal nadeel</t>
  </si>
  <si>
    <t>intracommunautaire BTW-fraude, fiscaal nadeel</t>
  </si>
  <si>
    <t>jaarverslag VROM-inspectie/Kamerstuk 31066, nr 113</t>
  </si>
  <si>
    <t>Voor de detailhandel en transportsector zijn diverse bronnen met zeer uiteenlopende bedragen beschikbaar voor de schade a.g.v. vermogensdelicten. Hier is de bron met het laagste schadebedrag gerapporteerd.</t>
  </si>
  <si>
    <t>Drie reclasseringsorganisaties.</t>
  </si>
  <si>
    <t>Soort uitgaven</t>
  </si>
  <si>
    <t>Soort activiteit</t>
  </si>
  <si>
    <t>Tabel 10.2</t>
  </si>
  <si>
    <t>Per 1 januari 2012 zijn de VROM-inspectie en de Inspectie Verkeer en Waterstaat samengevoegd tot de Inspectie Leefomgeving en Transport. De uitgaven van de VROM-inspectie zijn daarom vanaf 2012 niet meer apart te onderscheiden.</t>
  </si>
  <si>
    <t>verduistering</t>
  </si>
  <si>
    <t>(Vuur)wapenmisdrijven</t>
  </si>
  <si>
    <t>diefstal/verduistering en inbraak</t>
  </si>
  <si>
    <t>diefstal en inbraak met geweld</t>
  </si>
  <si>
    <t>bedrog</t>
  </si>
  <si>
    <t>valsheidsmisdrijven</t>
  </si>
  <si>
    <t>heling</t>
  </si>
  <si>
    <t>afpersing en afdreiging</t>
  </si>
  <si>
    <t>witwassen</t>
  </si>
  <si>
    <t>overig vermogen</t>
  </si>
  <si>
    <t>Vernielingen en misdrijven tegen openbare orde en gezag</t>
  </si>
  <si>
    <t>vernieling en beschadiging</t>
  </si>
  <si>
    <t>tegen de openbare orde</t>
  </si>
  <si>
    <t>computervredebreuk</t>
  </si>
  <si>
    <t>discriminatie</t>
  </si>
  <si>
    <t>tegen openbare orde overig</t>
  </si>
  <si>
    <t>brandstichting/ontploffing</t>
  </si>
  <si>
    <t>tegen het openbaar gezag</t>
  </si>
  <si>
    <t>mensensmokkel</t>
  </si>
  <si>
    <t>overige misdrijven tegen het openbaar gezag</t>
  </si>
  <si>
    <t>mishandeling</t>
  </si>
  <si>
    <t>bedreiging en stalking</t>
  </si>
  <si>
    <t>aanranding</t>
  </si>
  <si>
    <t>verkrachting</t>
  </si>
  <si>
    <t>schennis der eerbaarheid</t>
  </si>
  <si>
    <t>ontucht met minderjarige</t>
  </si>
  <si>
    <t>pornografie</t>
  </si>
  <si>
    <t>ontucht met misbruik van gezag</t>
  </si>
  <si>
    <t>overige seksuele misdrijven</t>
  </si>
  <si>
    <t>levensmisdrijf</t>
  </si>
  <si>
    <t>overige gewelds- en seksuele misdrijven</t>
  </si>
  <si>
    <t>vrijheidsbeneming/gijzeling</t>
  </si>
  <si>
    <t>mensenhandel</t>
  </si>
  <si>
    <t>overig geweld</t>
  </si>
  <si>
    <t>wet op de economische delicten</t>
  </si>
  <si>
    <t>overige misdrijven</t>
  </si>
  <si>
    <t>WAHV-feiten</t>
  </si>
  <si>
    <t>overige geweldsmisdrijven</t>
  </si>
  <si>
    <t>overige fraude</t>
  </si>
  <si>
    <t>Politiemonitor Bevolking/berekening WODC</t>
  </si>
  <si>
    <t>woninginbraak</t>
  </si>
  <si>
    <t>Verbond van Verzekeraars</t>
  </si>
  <si>
    <t>nationaal dreigingsbeeld 2008</t>
  </si>
  <si>
    <t>PWC, 2013, berekening WODC</t>
  </si>
  <si>
    <t>MCB</t>
  </si>
  <si>
    <t>Steunpunt acquisitiefraude (SAF)</t>
  </si>
  <si>
    <t>nationaal dreigingsbeeld 2012</t>
  </si>
  <si>
    <t>Verbond van verzekeraars/centrum bestrijding verzekeringsfraude</t>
  </si>
  <si>
    <t>Kerkdijk, H., Knobbe, J.W., Helmus, A.J. (2006)</t>
  </si>
  <si>
    <t>netbeheer Nederland</t>
  </si>
  <si>
    <t>brief minVenW aan TK, 25 februari 2011</t>
  </si>
  <si>
    <t>postnl</t>
  </si>
  <si>
    <t>CBS, berekening WODC</t>
  </si>
  <si>
    <t>brancheorganisatie thuiswinkel waarborg/nationaal dreigingsbeeld 2012</t>
  </si>
  <si>
    <t>nationaal dreigingsbeeld 2008/2012</t>
  </si>
  <si>
    <t>2002-2011</t>
  </si>
  <si>
    <t>2003-2012</t>
  </si>
  <si>
    <t>identiteitsfraude excl. internetbankieren</t>
  </si>
  <si>
    <t>kindermishandeling, excl. justitiële kosten</t>
  </si>
  <si>
    <t>Misdrijven overige wetten</t>
  </si>
  <si>
    <t>Toelichting berekeningsmethodiek maatschappelijke schade</t>
  </si>
  <si>
    <t>(mln euro, nominaal)</t>
  </si>
  <si>
    <t>jaarcijfers</t>
  </si>
  <si>
    <t>Raad voor de rechtsbijstand</t>
  </si>
  <si>
    <t>Kostprijzen voor veiligheidszorg</t>
  </si>
  <si>
    <t>Raad voor de rechtspraak</t>
  </si>
  <si>
    <t>CJIB</t>
  </si>
  <si>
    <t>ontnemingsmaatregelen en verbeurdverklaringen</t>
  </si>
  <si>
    <t>Productie en uitgaven per eenheid product naar activiteit</t>
  </si>
  <si>
    <t>Activiteiten oplopend geordend naar groei uitgaven per eenheid product.</t>
  </si>
  <si>
    <t>Tabel 10.14</t>
  </si>
  <si>
    <t>Tabel 10.15</t>
  </si>
  <si>
    <t>Tabel 10.16</t>
  </si>
  <si>
    <t>misdrijven tegen het leven</t>
  </si>
  <si>
    <t>Tabel 10.18</t>
  </si>
  <si>
    <t>met zekere strafbare benadeling</t>
  </si>
  <si>
    <t>met waarschijnlijke strafbare benadeling</t>
  </si>
  <si>
    <t>Boer &amp; Lalta (2011), berekening WODC</t>
  </si>
  <si>
    <t>faillissementfraude</t>
  </si>
  <si>
    <t>Deze cijfers zijn ook onderdeel van de veiligheidszorgrekeningen. In tabel 10.10 staan de totale uitgaven van SGM, terwijl hier alleen de uitkeringen vermeld zijn.</t>
  </si>
  <si>
    <r>
      <t>2012</t>
    </r>
    <r>
      <rPr>
        <vertAlign val="superscript"/>
        <sz val="10"/>
        <rFont val="Arial"/>
        <family val="2"/>
      </rPr>
      <t>a</t>
    </r>
  </si>
  <si>
    <r>
      <t>overige activiteiten</t>
    </r>
    <r>
      <rPr>
        <vertAlign val="superscript"/>
        <sz val="10"/>
        <rFont val="Arial"/>
        <family val="2"/>
      </rPr>
      <t>b</t>
    </r>
  </si>
  <si>
    <r>
      <t>VROM-inspectie</t>
    </r>
    <r>
      <rPr>
        <vertAlign val="superscript"/>
        <sz val="10"/>
        <rFont val="Arial"/>
        <family val="2"/>
      </rPr>
      <t>b</t>
    </r>
  </si>
  <si>
    <r>
      <t>overige aanbieders</t>
    </r>
    <r>
      <rPr>
        <vertAlign val="superscript"/>
        <sz val="10"/>
        <rFont val="Arial"/>
        <family val="2"/>
      </rPr>
      <t>c</t>
    </r>
  </si>
  <si>
    <r>
      <t>bijzondere opsporingsdiensten</t>
    </r>
    <r>
      <rPr>
        <vertAlign val="superscript"/>
        <sz val="10"/>
        <rFont val="Arial"/>
        <family val="2"/>
      </rPr>
      <t>b</t>
    </r>
  </si>
  <si>
    <r>
      <t>overig</t>
    </r>
    <r>
      <rPr>
        <vertAlign val="superscript"/>
        <sz val="10"/>
        <rFont val="Arial"/>
        <family val="2"/>
      </rPr>
      <t>c</t>
    </r>
  </si>
  <si>
    <r>
      <t>Reclassering voor volwassenen</t>
    </r>
    <r>
      <rPr>
        <vertAlign val="superscript"/>
        <sz val="10"/>
        <rFont val="Arial"/>
        <family val="2"/>
      </rPr>
      <t>b</t>
    </r>
  </si>
  <si>
    <r>
      <t>overig tenuitvoerlegging</t>
    </r>
    <r>
      <rPr>
        <vertAlign val="superscript"/>
        <sz val="10"/>
        <rFont val="Arial"/>
        <family val="2"/>
      </rPr>
      <t>c</t>
    </r>
  </si>
  <si>
    <r>
      <t>Pieter Baan Centrum (rapportages)</t>
    </r>
    <r>
      <rPr>
        <vertAlign val="superscript"/>
        <sz val="10"/>
        <rFont val="Arial"/>
        <family val="2"/>
      </rPr>
      <t>b</t>
    </r>
  </si>
  <si>
    <r>
      <t>bezetting gevangeniswezen</t>
    </r>
    <r>
      <rPr>
        <vertAlign val="superscript"/>
        <sz val="10"/>
        <rFont val="Arial"/>
        <family val="2"/>
      </rPr>
      <t>b</t>
    </r>
  </si>
  <si>
    <r>
      <t>lopende tbs-maatregelen</t>
    </r>
    <r>
      <rPr>
        <vertAlign val="superscript"/>
        <sz val="10"/>
        <rFont val="Arial"/>
        <family val="2"/>
      </rPr>
      <t>b</t>
    </r>
  </si>
  <si>
    <r>
      <t>bezetting justitiele jeugdinrichtingen</t>
    </r>
    <r>
      <rPr>
        <vertAlign val="superscript"/>
        <sz val="10"/>
        <rFont val="Arial"/>
        <family val="2"/>
      </rPr>
      <t>b</t>
    </r>
  </si>
  <si>
    <r>
      <t>Uitgaven aan veiligheidszorgrekeningen naar delictcategorie</t>
    </r>
    <r>
      <rPr>
        <vertAlign val="superscript"/>
        <sz val="10"/>
        <rFont val="Arial"/>
        <family val="2"/>
      </rPr>
      <t>a</t>
    </r>
  </si>
  <si>
    <t>Bron: Veiligheidszorgrekeningen, CJIB, Waarborgfonds Motorverkeer, Politiemonitor Bevolking, bewerking WODC</t>
  </si>
  <si>
    <t>meerdere partijen</t>
  </si>
  <si>
    <t>Activiteiten van de Directie wetgeving van het ministerie van Veiligheid en Justitie en de Inspectie Veiligheid en Justitie.</t>
  </si>
  <si>
    <t>De bijzondere opsporingsdiensten bestaan uit: AID, VROM-IOD, SIOD en de FIOD-ECD. Wat betreft de VROM-IOD zijn de uitgaven van de gehele VROM-inspectie opgenomen. De VROM-IOD is hier een onderdeel van.</t>
  </si>
  <si>
    <t>Overig tenuitvoerlegging: Raad voor de Strafrechtstoepassing en Jeugdbescherming, Raad voor de Kinderbescherming, HALT Nederland en JUSTIS (gratieverleningen).</t>
  </si>
  <si>
    <r>
      <t>uitkeringen Schadefonds Geweldsmisdrijven</t>
    </r>
    <r>
      <rPr>
        <vertAlign val="superscript"/>
        <sz val="10"/>
        <rFont val="Arial"/>
        <family val="2"/>
      </rPr>
      <t>a</t>
    </r>
  </si>
  <si>
    <r>
      <t>Waarborgfonds Motorverkeer</t>
    </r>
    <r>
      <rPr>
        <vertAlign val="superscript"/>
        <sz val="10"/>
        <rFont val="Arial"/>
        <family val="2"/>
      </rPr>
      <t>b</t>
    </r>
  </si>
  <si>
    <r>
      <t>algemeen</t>
    </r>
    <r>
      <rPr>
        <vertAlign val="superscript"/>
        <sz val="10"/>
        <rFont val="Arial"/>
        <family val="2"/>
      </rPr>
      <t>a</t>
    </r>
  </si>
  <si>
    <r>
      <t>OV-chipkaartfraude</t>
    </r>
    <r>
      <rPr>
        <vertAlign val="superscript"/>
        <sz val="10"/>
        <rFont val="Arial"/>
        <family val="2"/>
      </rPr>
      <t>b</t>
    </r>
  </si>
  <si>
    <r>
      <t>faillissementfraude</t>
    </r>
    <r>
      <rPr>
        <vertAlign val="superscript"/>
        <sz val="10"/>
        <rFont val="Arial"/>
        <family val="2"/>
      </rPr>
      <t>c</t>
    </r>
  </si>
  <si>
    <r>
      <t>2014</t>
    </r>
    <r>
      <rPr>
        <vertAlign val="superscript"/>
        <sz val="10"/>
        <rFont val="Arial"/>
        <family val="2"/>
      </rPr>
      <t>a</t>
    </r>
  </si>
  <si>
    <t xml:space="preserve">Activiteiten van de Directie wetgeving van het ministerie van Veiligheid en Justitie en de Inspectie Veiligheid en Justitie. Deze worden per 2014 om technische redenen niet meer waargenomen. </t>
  </si>
  <si>
    <t xml:space="preserve">   Bureau's Jeugdzorg</t>
  </si>
  <si>
    <r>
      <t>Verhouding personele en materiële uitgaven naar activiteit, 2014</t>
    </r>
    <r>
      <rPr>
        <vertAlign val="superscript"/>
        <sz val="10"/>
        <rFont val="Arial"/>
        <family val="2"/>
      </rPr>
      <t>a</t>
    </r>
  </si>
  <si>
    <t xml:space="preserve"> Rechtskundige diensten</t>
  </si>
  <si>
    <r>
      <t>2013</t>
    </r>
    <r>
      <rPr>
        <vertAlign val="superscript"/>
        <sz val="10"/>
        <rFont val="Arial"/>
        <family val="2"/>
      </rPr>
      <t>a</t>
    </r>
  </si>
  <si>
    <r>
      <t>2011</t>
    </r>
    <r>
      <rPr>
        <vertAlign val="superscript"/>
        <sz val="10"/>
        <rFont val="Arial"/>
        <family val="2"/>
      </rPr>
      <t>a</t>
    </r>
  </si>
  <si>
    <r>
      <t>2010</t>
    </r>
    <r>
      <rPr>
        <vertAlign val="superscript"/>
        <sz val="10"/>
        <rFont val="Arial"/>
        <family val="2"/>
      </rPr>
      <t>a</t>
    </r>
  </si>
  <si>
    <r>
      <t>2009</t>
    </r>
    <r>
      <rPr>
        <vertAlign val="superscript"/>
        <sz val="10"/>
        <rFont val="Arial"/>
        <family val="2"/>
      </rPr>
      <t>a</t>
    </r>
  </si>
  <si>
    <r>
      <t>2008</t>
    </r>
    <r>
      <rPr>
        <vertAlign val="superscript"/>
        <sz val="10"/>
        <rFont val="Arial"/>
        <family val="2"/>
      </rPr>
      <t>a</t>
    </r>
  </si>
  <si>
    <r>
      <t>2007</t>
    </r>
    <r>
      <rPr>
        <vertAlign val="superscript"/>
        <sz val="10"/>
        <rFont val="Arial"/>
        <family val="2"/>
      </rPr>
      <t>a</t>
    </r>
  </si>
  <si>
    <r>
      <t>2006</t>
    </r>
    <r>
      <rPr>
        <vertAlign val="superscript"/>
        <sz val="10"/>
        <rFont val="Arial"/>
        <family val="2"/>
      </rPr>
      <t>a</t>
    </r>
  </si>
  <si>
    <r>
      <t>2005</t>
    </r>
    <r>
      <rPr>
        <vertAlign val="superscript"/>
        <sz val="10"/>
        <rFont val="Arial"/>
        <family val="2"/>
      </rPr>
      <t>a</t>
    </r>
  </si>
  <si>
    <r>
      <t>2004</t>
    </r>
    <r>
      <rPr>
        <vertAlign val="superscript"/>
        <sz val="10"/>
        <rFont val="Arial"/>
        <family val="2"/>
      </rPr>
      <t>a</t>
    </r>
  </si>
  <si>
    <r>
      <t>2003</t>
    </r>
    <r>
      <rPr>
        <vertAlign val="superscript"/>
        <sz val="10"/>
        <rFont val="Arial"/>
        <family val="2"/>
      </rPr>
      <t>a</t>
    </r>
  </si>
  <si>
    <r>
      <t>2002</t>
    </r>
    <r>
      <rPr>
        <vertAlign val="superscript"/>
        <sz val="10"/>
        <rFont val="Arial"/>
        <family val="2"/>
      </rPr>
      <t>a</t>
    </r>
  </si>
  <si>
    <r>
      <t>politie</t>
    </r>
    <r>
      <rPr>
        <vertAlign val="superscript"/>
        <sz val="10"/>
        <rFont val="Arial"/>
        <family val="2"/>
      </rPr>
      <t>b</t>
    </r>
  </si>
  <si>
    <r>
      <t>bijzondere opsporingsdiensten</t>
    </r>
    <r>
      <rPr>
        <vertAlign val="superscript"/>
        <sz val="10"/>
        <rFont val="Arial"/>
        <family val="2"/>
      </rPr>
      <t>c</t>
    </r>
  </si>
  <si>
    <r>
      <t>overig</t>
    </r>
    <r>
      <rPr>
        <vertAlign val="superscript"/>
        <sz val="10"/>
        <rFont val="Arial"/>
        <family val="2"/>
      </rPr>
      <t>d</t>
    </r>
  </si>
  <si>
    <t>In 2013 zijn de regionale politie, KLPD en de overige landelijke politiediensten ondergebracht bij de Nationale Politie</t>
  </si>
  <si>
    <t>Vervolging - misdrijven: transacties, strafbesch. OM, schuldigverkl. rechter</t>
  </si>
  <si>
    <t>(index 2005=100)</t>
  </si>
  <si>
    <t xml:space="preserve">door burgers ondervonden delicten </t>
  </si>
  <si>
    <r>
      <t>Uitgaven aan veiligheidszorgrekeningen naar delictcategorie en activiteit in 2014</t>
    </r>
    <r>
      <rPr>
        <vertAlign val="superscript"/>
        <sz val="10"/>
        <rFont val="Arial"/>
        <family val="2"/>
      </rPr>
      <t>a</t>
    </r>
  </si>
  <si>
    <t>militaire misdrijven</t>
  </si>
  <si>
    <t>Overige misdrijven Wetboek van Strafrecht</t>
  </si>
  <si>
    <t>2004-2013</t>
  </si>
  <si>
    <t>2005-2014</t>
  </si>
  <si>
    <t>Maatschappelijke schade, 10-jaars voortschrijdend gemiddelde, gecorrigeerd voor loon- en prijsstijgingen, naar delicttype</t>
  </si>
  <si>
    <t>10-jaars voortschrijdend gemiddelde</t>
  </si>
  <si>
    <t>Berekening o.b.v. Meerding (2005)</t>
  </si>
  <si>
    <t>Tabel 10.9</t>
  </si>
  <si>
    <t>Overige aanbieders preventie bestaan uit: JUSTIS, CCV, NCTb, IND, AIVD, Kustwacht, AFM en KMar.</t>
  </si>
  <si>
    <t>Overige opsporing bestaat uit: NFI, overig opsporing MinJus, JUSTIS, AFM, NMa, EOD en de KMar.</t>
  </si>
  <si>
    <t>Overige diensten bestaan uit: Commissie Gelijke Behandeling, College Bescherming Persoonsgegevens, Centrale Justitiële Documentatiedienst, Nederlandse Vereniging voor Rechtspraak en ingehuurde tolken.</t>
  </si>
  <si>
    <t>Tabel 10.17</t>
  </si>
  <si>
    <r>
      <t>algemeen</t>
    </r>
    <r>
      <rPr>
        <vertAlign val="superscript"/>
        <sz val="10"/>
        <rFont val="Arial"/>
        <family val="2"/>
      </rPr>
      <t>b</t>
    </r>
  </si>
  <si>
    <r>
      <t>OV-chipkaartfraude</t>
    </r>
    <r>
      <rPr>
        <vertAlign val="superscript"/>
        <sz val="10"/>
        <rFont val="Arial"/>
        <family val="2"/>
      </rPr>
      <t>c</t>
    </r>
  </si>
  <si>
    <t>w.o. totaal schadevergoedingen</t>
  </si>
  <si>
    <t>tegens onterechte hechtenis</t>
  </si>
  <si>
    <t>tergoeding van gemaakte kosten</t>
  </si>
  <si>
    <t>Bron: tabellen in H3, H4, H5, H6, H7, H9 en 10.1 in deze bijlage</t>
  </si>
  <si>
    <t>gewicht 2014</t>
  </si>
  <si>
    <t>Tabel 10.13</t>
  </si>
  <si>
    <t xml:space="preserve"> Tabel 10.12</t>
  </si>
  <si>
    <t>Tabel 10.11</t>
  </si>
  <si>
    <r>
      <t>2005-2014</t>
    </r>
    <r>
      <rPr>
        <vertAlign val="superscript"/>
        <sz val="10"/>
        <rFont val="Arial"/>
        <family val="2"/>
      </rPr>
      <t>a</t>
    </r>
  </si>
  <si>
    <r>
      <t>2004-2013</t>
    </r>
    <r>
      <rPr>
        <vertAlign val="superscript"/>
        <sz val="10"/>
        <rFont val="Arial"/>
        <family val="2"/>
      </rPr>
      <t>a</t>
    </r>
  </si>
  <si>
    <r>
      <t>2014</t>
    </r>
    <r>
      <rPr>
        <vertAlign val="superscript"/>
        <sz val="9"/>
        <rFont val="Arial"/>
        <family val="2"/>
      </rPr>
      <t>a</t>
    </r>
  </si>
  <si>
    <r>
      <t>Uitgaven per eenheid product  (index, 2005=100)</t>
    </r>
    <r>
      <rPr>
        <vertAlign val="superscript"/>
        <sz val="10"/>
        <rFont val="Arial"/>
        <family val="2"/>
      </rPr>
      <t xml:space="preserve">c, d </t>
    </r>
  </si>
  <si>
    <t>ondersteuning van verdachten en daders, incl. rechtskundige diensten</t>
  </si>
  <si>
    <t>gerechtshoven</t>
  </si>
  <si>
    <t>rechtbanken</t>
  </si>
  <si>
    <r>
      <t>strafzaken</t>
    </r>
    <r>
      <rPr>
        <vertAlign val="superscript"/>
        <sz val="10"/>
        <rFont val="Arial"/>
        <family val="2"/>
      </rPr>
      <t>a</t>
    </r>
  </si>
  <si>
    <t>piketdiensten bij inverzekeringstelling</t>
  </si>
  <si>
    <t>boetes en (straf)beschikkingen</t>
  </si>
  <si>
    <t>transacties</t>
  </si>
  <si>
    <t>vrijheidsstraffen</t>
  </si>
  <si>
    <t>ontnemingsmaatregelen/schikkingen</t>
  </si>
  <si>
    <t>taakstraffen</t>
  </si>
  <si>
    <t>bestuurlijke boete</t>
  </si>
  <si>
    <t>volwassenen</t>
  </si>
  <si>
    <t>jeugd</t>
  </si>
  <si>
    <t>boetevonnissen</t>
  </si>
  <si>
    <t>strafbeschikkingen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</si>
</sst>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_-;_-&quot;€&quot;\ * #,##0\-;_-&quot;€&quot;\ * &quot;-&quot;_-;_-@_-"/>
    <numFmt numFmtId="165" formatCode="_-* #,##0_-;_-* #,##0\-;_-* &quot;-&quot;_-;_-@_-"/>
    <numFmt numFmtId="166" formatCode="_-&quot;€&quot;\ * #,##0.00_-;_-&quot;€&quot;\ * #,##0.00\-;_-&quot;€&quot;\ * &quot;-&quot;??_-;_-@_-"/>
    <numFmt numFmtId="167" formatCode="_-* #,##0.00_-;_-* #,##0.00\-;_-* &quot;-&quot;??_-;_-@_-"/>
    <numFmt numFmtId="168" formatCode="#,##0.0"/>
    <numFmt numFmtId="169" formatCode="0.0"/>
    <numFmt numFmtId="170" formatCode="###0.0"/>
    <numFmt numFmtId="171" formatCode="###0"/>
    <numFmt numFmtId="172" formatCode="####.0"/>
    <numFmt numFmtId="173" formatCode="_-&quot;€&quot;\ * #,##0.00_-;_-&quot;€&quot;\ * \-#,##0.00;_-&quot;€&quot;* #0_-;_-@_-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 * #,##0.0_ ;_ * \-#,##0.0_ ;_ * &quot;-&quot;??_ ;_ @_ "/>
  </numFmts>
  <fonts count="87">
    <font>
      <sz val="10"/>
      <name val="arial"/>
      <family val="0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Courier"/>
      <family val="3"/>
    </font>
    <font>
      <sz val="10"/>
      <name val="Courier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9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13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13" fillId="13" borderId="0" applyNumberFormat="0" applyBorder="0" applyAlignment="0" applyProtection="0"/>
    <xf numFmtId="0" fontId="51" fillId="14" borderId="0" applyNumberFormat="0" applyBorder="0" applyAlignment="0" applyProtection="0"/>
    <xf numFmtId="0" fontId="13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3" fillId="15" borderId="0" applyNumberFormat="0" applyBorder="0" applyAlignment="0" applyProtection="0"/>
    <xf numFmtId="0" fontId="51" fillId="16" borderId="0" applyNumberFormat="0" applyBorder="0" applyAlignment="0" applyProtection="0"/>
    <xf numFmtId="0" fontId="13" fillId="17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13" fillId="17" borderId="0" applyNumberFormat="0" applyBorder="0" applyAlignment="0" applyProtection="0"/>
    <xf numFmtId="0" fontId="51" fillId="18" borderId="0" applyNumberFormat="0" applyBorder="0" applyAlignment="0" applyProtection="0"/>
    <xf numFmtId="0" fontId="13" fillId="19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3" fillId="19" borderId="0" applyNumberFormat="0" applyBorder="0" applyAlignment="0" applyProtection="0"/>
    <xf numFmtId="0" fontId="51" fillId="20" borderId="0" applyNumberFormat="0" applyBorder="0" applyAlignment="0" applyProtection="0"/>
    <xf numFmtId="0" fontId="13" fillId="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13" fillId="9" borderId="0" applyNumberFormat="0" applyBorder="0" applyAlignment="0" applyProtection="0"/>
    <xf numFmtId="0" fontId="51" fillId="21" borderId="0" applyNumberFormat="0" applyBorder="0" applyAlignment="0" applyProtection="0"/>
    <xf numFmtId="0" fontId="13" fillId="15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13" fillId="15" borderId="0" applyNumberFormat="0" applyBorder="0" applyAlignment="0" applyProtection="0"/>
    <xf numFmtId="0" fontId="51" fillId="22" borderId="0" applyNumberFormat="0" applyBorder="0" applyAlignment="0" applyProtection="0"/>
    <xf numFmtId="0" fontId="13" fillId="23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3" fillId="23" borderId="0" applyNumberFormat="0" applyBorder="0" applyAlignment="0" applyProtection="0"/>
    <xf numFmtId="0" fontId="53" fillId="24" borderId="0" applyNumberFormat="0" applyBorder="0" applyAlignment="0" applyProtection="0"/>
    <xf numFmtId="0" fontId="14" fillId="25" borderId="0" applyNumberFormat="0" applyBorder="0" applyAlignment="0" applyProtection="0"/>
    <xf numFmtId="0" fontId="54" fillId="24" borderId="0" applyNumberFormat="0" applyBorder="0" applyAlignment="0" applyProtection="0"/>
    <xf numFmtId="0" fontId="14" fillId="25" borderId="0" applyNumberFormat="0" applyBorder="0" applyAlignment="0" applyProtection="0"/>
    <xf numFmtId="0" fontId="53" fillId="26" borderId="0" applyNumberFormat="0" applyBorder="0" applyAlignment="0" applyProtection="0"/>
    <xf numFmtId="0" fontId="14" fillId="17" borderId="0" applyNumberFormat="0" applyBorder="0" applyAlignment="0" applyProtection="0"/>
    <xf numFmtId="0" fontId="54" fillId="26" borderId="0" applyNumberFormat="0" applyBorder="0" applyAlignment="0" applyProtection="0"/>
    <xf numFmtId="0" fontId="14" fillId="17" borderId="0" applyNumberFormat="0" applyBorder="0" applyAlignment="0" applyProtection="0"/>
    <xf numFmtId="0" fontId="53" fillId="27" borderId="0" applyNumberFormat="0" applyBorder="0" applyAlignment="0" applyProtection="0"/>
    <xf numFmtId="0" fontId="14" fillId="19" borderId="0" applyNumberFormat="0" applyBorder="0" applyAlignment="0" applyProtection="0"/>
    <xf numFmtId="0" fontId="54" fillId="27" borderId="0" applyNumberFormat="0" applyBorder="0" applyAlignment="0" applyProtection="0"/>
    <xf numFmtId="0" fontId="14" fillId="19" borderId="0" applyNumberFormat="0" applyBorder="0" applyAlignment="0" applyProtection="0"/>
    <xf numFmtId="0" fontId="53" fillId="28" borderId="0" applyNumberFormat="0" applyBorder="0" applyAlignment="0" applyProtection="0"/>
    <xf numFmtId="0" fontId="14" fillId="29" borderId="0" applyNumberFormat="0" applyBorder="0" applyAlignment="0" applyProtection="0"/>
    <xf numFmtId="0" fontId="54" fillId="28" borderId="0" applyNumberFormat="0" applyBorder="0" applyAlignment="0" applyProtection="0"/>
    <xf numFmtId="0" fontId="14" fillId="29" borderId="0" applyNumberFormat="0" applyBorder="0" applyAlignment="0" applyProtection="0"/>
    <xf numFmtId="0" fontId="53" fillId="30" borderId="0" applyNumberFormat="0" applyBorder="0" applyAlignment="0" applyProtection="0"/>
    <xf numFmtId="0" fontId="14" fillId="31" borderId="0" applyNumberFormat="0" applyBorder="0" applyAlignment="0" applyProtection="0"/>
    <xf numFmtId="0" fontId="54" fillId="30" borderId="0" applyNumberFormat="0" applyBorder="0" applyAlignment="0" applyProtection="0"/>
    <xf numFmtId="0" fontId="14" fillId="31" borderId="0" applyNumberFormat="0" applyBorder="0" applyAlignment="0" applyProtection="0"/>
    <xf numFmtId="0" fontId="53" fillId="32" borderId="0" applyNumberFormat="0" applyBorder="0" applyAlignment="0" applyProtection="0"/>
    <xf numFmtId="0" fontId="14" fillId="33" borderId="0" applyNumberFormat="0" applyBorder="0" applyAlignment="0" applyProtection="0"/>
    <xf numFmtId="0" fontId="54" fillId="32" borderId="0" applyNumberFormat="0" applyBorder="0" applyAlignment="0" applyProtection="0"/>
    <xf numFmtId="0" fontId="14" fillId="33" borderId="0" applyNumberFormat="0" applyBorder="0" applyAlignment="0" applyProtection="0"/>
    <xf numFmtId="0" fontId="53" fillId="34" borderId="0" applyNumberFormat="0" applyBorder="0" applyAlignment="0" applyProtection="0"/>
    <xf numFmtId="0" fontId="14" fillId="35" borderId="0" applyNumberFormat="0" applyBorder="0" applyAlignment="0" applyProtection="0"/>
    <xf numFmtId="0" fontId="54" fillId="34" borderId="0" applyNumberFormat="0" applyBorder="0" applyAlignment="0" applyProtection="0"/>
    <xf numFmtId="0" fontId="14" fillId="35" borderId="0" applyNumberFormat="0" applyBorder="0" applyAlignment="0" applyProtection="0"/>
    <xf numFmtId="0" fontId="53" fillId="36" borderId="0" applyNumberFormat="0" applyBorder="0" applyAlignment="0" applyProtection="0"/>
    <xf numFmtId="0" fontId="14" fillId="37" borderId="0" applyNumberFormat="0" applyBorder="0" applyAlignment="0" applyProtection="0"/>
    <xf numFmtId="0" fontId="54" fillId="36" borderId="0" applyNumberFormat="0" applyBorder="0" applyAlignment="0" applyProtection="0"/>
    <xf numFmtId="0" fontId="14" fillId="37" borderId="0" applyNumberFormat="0" applyBorder="0" applyAlignment="0" applyProtection="0"/>
    <xf numFmtId="0" fontId="53" fillId="38" borderId="0" applyNumberFormat="0" applyBorder="0" applyAlignment="0" applyProtection="0"/>
    <xf numFmtId="0" fontId="14" fillId="39" borderId="0" applyNumberFormat="0" applyBorder="0" applyAlignment="0" applyProtection="0"/>
    <xf numFmtId="0" fontId="54" fillId="38" borderId="0" applyNumberFormat="0" applyBorder="0" applyAlignment="0" applyProtection="0"/>
    <xf numFmtId="0" fontId="14" fillId="39" borderId="0" applyNumberFormat="0" applyBorder="0" applyAlignment="0" applyProtection="0"/>
    <xf numFmtId="0" fontId="53" fillId="40" borderId="0" applyNumberFormat="0" applyBorder="0" applyAlignment="0" applyProtection="0"/>
    <xf numFmtId="0" fontId="14" fillId="29" borderId="0" applyNumberFormat="0" applyBorder="0" applyAlignment="0" applyProtection="0"/>
    <xf numFmtId="0" fontId="54" fillId="40" borderId="0" applyNumberFormat="0" applyBorder="0" applyAlignment="0" applyProtection="0"/>
    <xf numFmtId="0" fontId="14" fillId="29" borderId="0" applyNumberFormat="0" applyBorder="0" applyAlignment="0" applyProtection="0"/>
    <xf numFmtId="0" fontId="53" fillId="41" borderId="0" applyNumberFormat="0" applyBorder="0" applyAlignment="0" applyProtection="0"/>
    <xf numFmtId="0" fontId="14" fillId="31" borderId="0" applyNumberFormat="0" applyBorder="0" applyAlignment="0" applyProtection="0"/>
    <xf numFmtId="0" fontId="54" fillId="41" borderId="0" applyNumberFormat="0" applyBorder="0" applyAlignment="0" applyProtection="0"/>
    <xf numFmtId="0" fontId="14" fillId="31" borderId="0" applyNumberFormat="0" applyBorder="0" applyAlignment="0" applyProtection="0"/>
    <xf numFmtId="0" fontId="53" fillId="42" borderId="0" applyNumberFormat="0" applyBorder="0" applyAlignment="0" applyProtection="0"/>
    <xf numFmtId="0" fontId="14" fillId="43" borderId="0" applyNumberFormat="0" applyBorder="0" applyAlignment="0" applyProtection="0"/>
    <xf numFmtId="0" fontId="54" fillId="42" borderId="0" applyNumberFormat="0" applyBorder="0" applyAlignment="0" applyProtection="0"/>
    <xf numFmtId="0" fontId="14" fillId="43" borderId="0" applyNumberFormat="0" applyBorder="0" applyAlignment="0" applyProtection="0"/>
    <xf numFmtId="0" fontId="24" fillId="5" borderId="0" applyNumberFormat="0" applyBorder="0" applyAlignment="0" applyProtection="0"/>
    <xf numFmtId="0" fontId="55" fillId="44" borderId="1" applyNumberFormat="0" applyAlignment="0" applyProtection="0"/>
    <xf numFmtId="0" fontId="15" fillId="45" borderId="2" applyNumberFormat="0" applyAlignment="0" applyProtection="0"/>
    <xf numFmtId="0" fontId="56" fillId="44" borderId="1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16" fillId="46" borderId="3" applyNumberFormat="0" applyAlignment="0" applyProtection="0"/>
    <xf numFmtId="0" fontId="57" fillId="47" borderId="4" applyNumberFormat="0" applyAlignment="0" applyProtection="0"/>
    <xf numFmtId="0" fontId="16" fillId="46" borderId="3" applyNumberFormat="0" applyAlignment="0" applyProtection="0"/>
    <xf numFmtId="0" fontId="58" fillId="47" borderId="4" applyNumberFormat="0" applyAlignment="0" applyProtection="0"/>
    <xf numFmtId="0" fontId="16" fillId="46" borderId="3" applyNumberFormat="0" applyAlignment="0" applyProtection="0"/>
    <xf numFmtId="173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17" fillId="0" borderId="6" applyNumberFormat="0" applyFill="0" applyAlignment="0" applyProtection="0"/>
    <xf numFmtId="0" fontId="60" fillId="0" borderId="5" applyNumberFormat="0" applyFill="0" applyAlignment="0" applyProtection="0"/>
    <xf numFmtId="0" fontId="17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61" fillId="48" borderId="0" applyNumberFormat="0" applyBorder="0" applyAlignment="0" applyProtection="0"/>
    <xf numFmtId="0" fontId="18" fillId="7" borderId="0" applyNumberFormat="0" applyBorder="0" applyAlignment="0" applyProtection="0"/>
    <xf numFmtId="0" fontId="62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9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13" borderId="2" applyNumberFormat="0" applyAlignment="0" applyProtection="0"/>
    <xf numFmtId="0" fontId="64" fillId="49" borderId="1" applyNumberFormat="0" applyAlignment="0" applyProtection="0"/>
    <xf numFmtId="0" fontId="19" fillId="13" borderId="2" applyNumberFormat="0" applyAlignment="0" applyProtection="0"/>
    <xf numFmtId="0" fontId="65" fillId="49" borderId="1" applyNumberFormat="0" applyAlignment="0" applyProtection="0"/>
    <xf numFmtId="0" fontId="19" fillId="13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6" fillId="0" borderId="10" applyNumberFormat="0" applyFill="0" applyAlignment="0" applyProtection="0"/>
    <xf numFmtId="0" fontId="20" fillId="0" borderId="7" applyNumberFormat="0" applyFill="0" applyAlignment="0" applyProtection="0"/>
    <xf numFmtId="0" fontId="67" fillId="0" borderId="10" applyNumberFormat="0" applyFill="0" applyAlignment="0" applyProtection="0"/>
    <xf numFmtId="0" fontId="20" fillId="0" borderId="7" applyNumberFormat="0" applyFill="0" applyAlignment="0" applyProtection="0"/>
    <xf numFmtId="0" fontId="68" fillId="0" borderId="11" applyNumberFormat="0" applyFill="0" applyAlignment="0" applyProtection="0"/>
    <xf numFmtId="0" fontId="21" fillId="0" borderId="8" applyNumberFormat="0" applyFill="0" applyAlignment="0" applyProtection="0"/>
    <xf numFmtId="0" fontId="69" fillId="0" borderId="11" applyNumberFormat="0" applyFill="0" applyAlignment="0" applyProtection="0"/>
    <xf numFmtId="0" fontId="21" fillId="0" borderId="8" applyNumberFormat="0" applyFill="0" applyAlignment="0" applyProtection="0"/>
    <xf numFmtId="0" fontId="70" fillId="0" borderId="12" applyNumberFormat="0" applyFill="0" applyAlignment="0" applyProtection="0"/>
    <xf numFmtId="0" fontId="22" fillId="0" borderId="9" applyNumberFormat="0" applyFill="0" applyAlignment="0" applyProtection="0"/>
    <xf numFmtId="0" fontId="71" fillId="0" borderId="12" applyNumberFormat="0" applyFill="0" applyAlignment="0" applyProtection="0"/>
    <xf numFmtId="0" fontId="22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72" fillId="50" borderId="0" applyNumberFormat="0" applyBorder="0" applyAlignment="0" applyProtection="0"/>
    <xf numFmtId="0" fontId="23" fillId="51" borderId="0" applyNumberFormat="0" applyBorder="0" applyAlignment="0" applyProtection="0"/>
    <xf numFmtId="0" fontId="7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7" fillId="0" borderId="0">
      <alignment/>
      <protection/>
    </xf>
    <xf numFmtId="0" fontId="7" fillId="52" borderId="13" applyNumberFormat="0" applyFont="0" applyAlignment="0" applyProtection="0"/>
    <xf numFmtId="0" fontId="7" fillId="53" borderId="14" applyNumberFormat="0" applyFont="0" applyAlignment="0" applyProtection="0"/>
    <xf numFmtId="0" fontId="7" fillId="52" borderId="13" applyNumberFormat="0" applyFont="0" applyAlignment="0" applyProtection="0"/>
    <xf numFmtId="0" fontId="52" fillId="53" borderId="14" applyNumberFormat="0" applyFont="0" applyAlignment="0" applyProtection="0"/>
    <xf numFmtId="0" fontId="52" fillId="53" borderId="14" applyNumberFormat="0" applyFont="0" applyAlignment="0" applyProtection="0"/>
    <xf numFmtId="0" fontId="52" fillId="53" borderId="14" applyNumberFormat="0" applyFont="0" applyAlignment="0" applyProtection="0"/>
    <xf numFmtId="0" fontId="52" fillId="53" borderId="14" applyNumberFormat="0" applyFont="0" applyAlignment="0" applyProtection="0"/>
    <xf numFmtId="0" fontId="52" fillId="53" borderId="14" applyNumberFormat="0" applyFont="0" applyAlignment="0" applyProtection="0"/>
    <xf numFmtId="0" fontId="52" fillId="53" borderId="14" applyNumberFormat="0" applyFont="0" applyAlignment="0" applyProtection="0"/>
    <xf numFmtId="0" fontId="7" fillId="52" borderId="13" applyNumberFormat="0" applyFont="0" applyAlignment="0" applyProtection="0"/>
    <xf numFmtId="0" fontId="74" fillId="54" borderId="0" applyNumberFormat="0" applyBorder="0" applyAlignment="0" applyProtection="0"/>
    <xf numFmtId="0" fontId="24" fillId="5" borderId="0" applyNumberFormat="0" applyBorder="0" applyAlignment="0" applyProtection="0"/>
    <xf numFmtId="0" fontId="75" fillId="54" borderId="0" applyNumberFormat="0" applyBorder="0" applyAlignment="0" applyProtection="0"/>
    <xf numFmtId="0" fontId="24" fillId="5" borderId="0" applyNumberFormat="0" applyBorder="0" applyAlignment="0" applyProtection="0"/>
    <xf numFmtId="0" fontId="27" fillId="45" borderId="15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25" fillId="0" borderId="0" applyNumberFormat="0" applyFill="0" applyBorder="0" applyAlignment="0" applyProtection="0"/>
    <xf numFmtId="0" fontId="78" fillId="0" borderId="16" applyNumberFormat="0" applyFill="0" applyAlignment="0" applyProtection="0"/>
    <xf numFmtId="0" fontId="26" fillId="0" borderId="17" applyNumberFormat="0" applyFill="0" applyAlignment="0" applyProtection="0"/>
    <xf numFmtId="0" fontId="79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80" fillId="44" borderId="18" applyNumberFormat="0" applyAlignment="0" applyProtection="0"/>
    <xf numFmtId="0" fontId="27" fillId="45" borderId="15" applyNumberFormat="0" applyAlignment="0" applyProtection="0"/>
    <xf numFmtId="0" fontId="81" fillId="44" borderId="18" applyNumberFormat="0" applyAlignment="0" applyProtection="0"/>
    <xf numFmtId="0" fontId="27" fillId="45" borderId="15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425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168" fontId="7" fillId="0" borderId="19" xfId="0" applyNumberFormat="1" applyFont="1" applyBorder="1" applyAlignment="1">
      <alignment/>
    </xf>
    <xf numFmtId="168" fontId="7" fillId="0" borderId="20" xfId="0" applyNumberFormat="1" applyFont="1" applyBorder="1" applyAlignment="1">
      <alignment horizontal="right"/>
    </xf>
    <xf numFmtId="168" fontId="7" fillId="0" borderId="21" xfId="0" applyNumberFormat="1" applyFont="1" applyBorder="1" applyAlignment="1">
      <alignment horizontal="right"/>
    </xf>
    <xf numFmtId="168" fontId="7" fillId="0" borderId="20" xfId="0" applyNumberFormat="1" applyFont="1" applyBorder="1" applyAlignment="1">
      <alignment/>
    </xf>
    <xf numFmtId="168" fontId="7" fillId="0" borderId="21" xfId="0" applyNumberFormat="1" applyFont="1" applyBorder="1" applyAlignment="1">
      <alignment/>
    </xf>
    <xf numFmtId="168" fontId="7" fillId="0" borderId="22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168" fontId="7" fillId="0" borderId="23" xfId="0" applyNumberFormat="1" applyFont="1" applyBorder="1" applyAlignment="1">
      <alignment/>
    </xf>
    <xf numFmtId="168" fontId="7" fillId="0" borderId="0" xfId="0" applyNumberFormat="1" applyFont="1" applyBorder="1" applyAlignment="1">
      <alignment horizontal="right"/>
    </xf>
    <xf numFmtId="168" fontId="7" fillId="0" borderId="23" xfId="0" applyNumberFormat="1" applyFont="1" applyBorder="1" applyAlignment="1">
      <alignment horizontal="right"/>
    </xf>
    <xf numFmtId="169" fontId="7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1" fillId="0" borderId="0" xfId="170" applyFont="1" applyFill="1" applyAlignment="1">
      <alignment horizontal="left" indent="1"/>
    </xf>
    <xf numFmtId="169" fontId="7" fillId="0" borderId="22" xfId="0" applyNumberFormat="1" applyFont="1" applyBorder="1" applyAlignment="1">
      <alignment/>
    </xf>
    <xf numFmtId="169" fontId="7" fillId="0" borderId="23" xfId="0" applyNumberFormat="1" applyFont="1" applyBorder="1" applyAlignment="1">
      <alignment/>
    </xf>
    <xf numFmtId="169" fontId="7" fillId="0" borderId="24" xfId="0" applyNumberFormat="1" applyFont="1" applyBorder="1" applyAlignment="1">
      <alignment/>
    </xf>
    <xf numFmtId="169" fontId="7" fillId="0" borderId="25" xfId="0" applyNumberFormat="1" applyFont="1" applyBorder="1" applyAlignment="1">
      <alignment/>
    </xf>
    <xf numFmtId="169" fontId="7" fillId="0" borderId="26" xfId="0" applyNumberFormat="1" applyFont="1" applyBorder="1" applyAlignment="1">
      <alignment/>
    </xf>
    <xf numFmtId="0" fontId="7" fillId="0" borderId="0" xfId="0" applyFont="1" applyFill="1" applyAlignment="1">
      <alignment horizontal="left" indent="2"/>
    </xf>
    <xf numFmtId="0" fontId="7" fillId="0" borderId="0" xfId="0" applyFont="1" applyFill="1" applyAlignment="1">
      <alignment horizontal="left" indent="3"/>
    </xf>
    <xf numFmtId="1" fontId="7" fillId="0" borderId="0" xfId="252" applyNumberFormat="1" applyFont="1" applyFill="1" applyBorder="1" applyAlignment="1">
      <alignment horizontal="right" vertical="center" wrapText="1"/>
      <protection/>
    </xf>
    <xf numFmtId="0" fontId="7" fillId="0" borderId="0" xfId="252" applyFont="1" applyFill="1" applyBorder="1" applyAlignment="1">
      <alignment horizontal="right" vertical="center" wrapText="1"/>
      <protection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indent="4"/>
    </xf>
    <xf numFmtId="169" fontId="7" fillId="0" borderId="27" xfId="0" applyNumberFormat="1" applyFont="1" applyBorder="1" applyAlignment="1">
      <alignment/>
    </xf>
    <xf numFmtId="169" fontId="7" fillId="0" borderId="28" xfId="0" applyNumberFormat="1" applyFont="1" applyBorder="1" applyAlignment="1">
      <alignment/>
    </xf>
    <xf numFmtId="0" fontId="7" fillId="0" borderId="0" xfId="252" applyFont="1" applyFill="1" applyAlignment="1">
      <alignment horizontal="left" indent="1"/>
      <protection/>
    </xf>
    <xf numFmtId="0" fontId="10" fillId="0" borderId="0" xfId="0" applyFont="1" applyBorder="1" applyAlignment="1">
      <alignment horizontal="center" wrapText="1"/>
    </xf>
    <xf numFmtId="168" fontId="7" fillId="0" borderId="29" xfId="0" applyNumberFormat="1" applyFont="1" applyBorder="1" applyAlignment="1">
      <alignment horizontal="right"/>
    </xf>
    <xf numFmtId="168" fontId="7" fillId="0" borderId="27" xfId="0" applyNumberFormat="1" applyFont="1" applyBorder="1" applyAlignment="1">
      <alignment horizontal="right"/>
    </xf>
    <xf numFmtId="168" fontId="7" fillId="0" borderId="28" xfId="0" applyNumberFormat="1" applyFont="1" applyFill="1" applyBorder="1" applyAlignment="1">
      <alignment/>
    </xf>
    <xf numFmtId="168" fontId="7" fillId="0" borderId="22" xfId="0" applyNumberFormat="1" applyFont="1" applyBorder="1" applyAlignment="1">
      <alignment horizontal="right"/>
    </xf>
    <xf numFmtId="168" fontId="7" fillId="0" borderId="23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 indent="1"/>
    </xf>
    <xf numFmtId="0" fontId="7" fillId="0" borderId="0" xfId="0" applyFont="1" applyFill="1" applyBorder="1" applyAlignment="1">
      <alignment horizontal="left" indent="2"/>
    </xf>
    <xf numFmtId="168" fontId="7" fillId="0" borderId="22" xfId="0" applyNumberFormat="1" applyFont="1" applyFill="1" applyBorder="1" applyAlignment="1">
      <alignment horizontal="right"/>
    </xf>
    <xf numFmtId="168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Border="1" applyAlignment="1">
      <alignment horizontal="left" indent="2"/>
    </xf>
    <xf numFmtId="168" fontId="7" fillId="0" borderId="23" xfId="0" applyNumberFormat="1" applyFont="1" applyFill="1" applyBorder="1" applyAlignment="1">
      <alignment/>
    </xf>
    <xf numFmtId="168" fontId="7" fillId="0" borderId="24" xfId="0" applyNumberFormat="1" applyFont="1" applyBorder="1" applyAlignment="1">
      <alignment horizontal="right"/>
    </xf>
    <xf numFmtId="168" fontId="7" fillId="0" borderId="25" xfId="0" applyNumberFormat="1" applyFont="1" applyBorder="1" applyAlignment="1">
      <alignment horizontal="right"/>
    </xf>
    <xf numFmtId="168" fontId="7" fillId="0" borderId="26" xfId="0" applyNumberFormat="1" applyFont="1" applyFill="1" applyBorder="1" applyAlignment="1">
      <alignment horizontal="right"/>
    </xf>
    <xf numFmtId="168" fontId="7" fillId="0" borderId="0" xfId="0" applyNumberFormat="1" applyFont="1" applyAlignment="1">
      <alignment/>
    </xf>
    <xf numFmtId="0" fontId="10" fillId="0" borderId="0" xfId="0" applyFont="1" applyBorder="1" applyAlignment="1">
      <alignment horizontal="left" vertical="top" wrapText="1"/>
    </xf>
    <xf numFmtId="168" fontId="7" fillId="0" borderId="28" xfId="0" applyNumberFormat="1" applyFont="1" applyFill="1" applyBorder="1" applyAlignment="1">
      <alignment horizontal="right"/>
    </xf>
    <xf numFmtId="170" fontId="10" fillId="0" borderId="0" xfId="0" applyNumberFormat="1" applyFont="1" applyBorder="1" applyAlignment="1">
      <alignment horizontal="right" vertical="top"/>
    </xf>
    <xf numFmtId="172" fontId="10" fillId="0" borderId="0" xfId="0" applyNumberFormat="1" applyFont="1" applyBorder="1" applyAlignment="1">
      <alignment horizontal="right" vertical="top"/>
    </xf>
    <xf numFmtId="170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9" fontId="7" fillId="0" borderId="0" xfId="230" applyFont="1" applyAlignment="1">
      <alignment/>
    </xf>
    <xf numFmtId="0" fontId="7" fillId="0" borderId="0" xfId="0" applyFont="1" applyFill="1" applyBorder="1" applyAlignment="1">
      <alignment horizontal="left" wrapText="1" indent="1"/>
    </xf>
    <xf numFmtId="168" fontId="7" fillId="0" borderId="24" xfId="0" applyNumberFormat="1" applyFont="1" applyFill="1" applyBorder="1" applyAlignment="1">
      <alignment horizontal="right"/>
    </xf>
    <xf numFmtId="168" fontId="7" fillId="0" borderId="25" xfId="0" applyNumberFormat="1" applyFont="1" applyFill="1" applyBorder="1" applyAlignment="1">
      <alignment horizontal="right"/>
    </xf>
    <xf numFmtId="168" fontId="7" fillId="0" borderId="26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168" fontId="7" fillId="0" borderId="23" xfId="0" applyNumberFormat="1" applyFont="1" applyFill="1" applyBorder="1" applyAlignment="1">
      <alignment/>
    </xf>
    <xf numFmtId="168" fontId="7" fillId="0" borderId="29" xfId="0" applyNumberFormat="1" applyFont="1" applyFill="1" applyBorder="1" applyAlignment="1">
      <alignment horizontal="right"/>
    </xf>
    <xf numFmtId="168" fontId="7" fillId="0" borderId="2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8" fontId="7" fillId="0" borderId="22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right"/>
    </xf>
    <xf numFmtId="168" fontId="7" fillId="0" borderId="28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 indent="4"/>
    </xf>
    <xf numFmtId="0" fontId="7" fillId="0" borderId="23" xfId="0" applyFont="1" applyBorder="1" applyAlignment="1">
      <alignment/>
    </xf>
    <xf numFmtId="168" fontId="7" fillId="0" borderId="27" xfId="0" applyNumberFormat="1" applyFont="1" applyBorder="1" applyAlignment="1">
      <alignment/>
    </xf>
    <xf numFmtId="169" fontId="7" fillId="0" borderId="23" xfId="0" applyNumberFormat="1" applyFont="1" applyFill="1" applyBorder="1" applyAlignment="1">
      <alignment/>
    </xf>
    <xf numFmtId="0" fontId="7" fillId="0" borderId="0" xfId="0" applyFont="1" applyBorder="1" applyAlignment="1">
      <alignment horizontal="left" indent="4"/>
    </xf>
    <xf numFmtId="168" fontId="7" fillId="0" borderId="26" xfId="0" applyNumberFormat="1" applyFont="1" applyBorder="1" applyAlignment="1">
      <alignment/>
    </xf>
    <xf numFmtId="0" fontId="11" fillId="0" borderId="0" xfId="0" applyFont="1" applyAlignment="1">
      <alignment vertical="center" wrapText="1"/>
    </xf>
    <xf numFmtId="168" fontId="7" fillId="0" borderId="26" xfId="0" applyNumberFormat="1" applyFont="1" applyBorder="1" applyAlignment="1">
      <alignment horizontal="right"/>
    </xf>
    <xf numFmtId="168" fontId="7" fillId="0" borderId="29" xfId="0" applyNumberFormat="1" applyFont="1" applyBorder="1" applyAlignment="1">
      <alignment/>
    </xf>
    <xf numFmtId="168" fontId="7" fillId="0" borderId="22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168" fontId="7" fillId="0" borderId="22" xfId="0" applyNumberFormat="1" applyFont="1" applyFill="1" applyBorder="1" applyAlignment="1">
      <alignment/>
    </xf>
    <xf numFmtId="168" fontId="7" fillId="0" borderId="20" xfId="0" applyNumberFormat="1" applyFont="1" applyBorder="1" applyAlignment="1">
      <alignment/>
    </xf>
    <xf numFmtId="168" fontId="7" fillId="0" borderId="20" xfId="0" applyNumberFormat="1" applyFont="1" applyFill="1" applyBorder="1" applyAlignment="1">
      <alignment/>
    </xf>
    <xf numFmtId="168" fontId="7" fillId="0" borderId="24" xfId="0" applyNumberFormat="1" applyFont="1" applyBorder="1" applyAlignment="1">
      <alignment/>
    </xf>
    <xf numFmtId="168" fontId="7" fillId="0" borderId="25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22" xfId="0" applyFont="1" applyFill="1" applyBorder="1" applyAlignment="1">
      <alignment horizontal="left"/>
    </xf>
    <xf numFmtId="0" fontId="7" fillId="0" borderId="23" xfId="0" applyFont="1" applyBorder="1" applyAlignment="1">
      <alignment/>
    </xf>
    <xf numFmtId="169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/>
    </xf>
    <xf numFmtId="169" fontId="7" fillId="0" borderId="24" xfId="0" applyNumberFormat="1" applyFont="1" applyFill="1" applyBorder="1" applyAlignment="1">
      <alignment horizontal="right"/>
    </xf>
    <xf numFmtId="169" fontId="7" fillId="0" borderId="25" xfId="0" applyNumberFormat="1" applyFont="1" applyFill="1" applyBorder="1" applyAlignment="1">
      <alignment horizontal="right"/>
    </xf>
    <xf numFmtId="169" fontId="7" fillId="0" borderId="26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 horizontal="left" indent="3"/>
    </xf>
    <xf numFmtId="0" fontId="7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0" fontId="7" fillId="0" borderId="0" xfId="252" applyFont="1" applyBorder="1" applyAlignment="1">
      <alignment/>
      <protection/>
    </xf>
    <xf numFmtId="0" fontId="7" fillId="0" borderId="0" xfId="252" applyFont="1" applyFill="1" applyBorder="1" applyAlignment="1">
      <alignment horizontal="left" indent="1"/>
      <protection/>
    </xf>
    <xf numFmtId="0" fontId="7" fillId="0" borderId="0" xfId="252" applyFont="1" applyBorder="1" applyAlignment="1">
      <alignment horizontal="left" indent="1"/>
      <protection/>
    </xf>
    <xf numFmtId="168" fontId="7" fillId="0" borderId="0" xfId="252" applyNumberFormat="1" applyFont="1" applyFill="1" applyBorder="1" applyAlignment="1">
      <alignment horizontal="right"/>
      <protection/>
    </xf>
    <xf numFmtId="0" fontId="7" fillId="0" borderId="22" xfId="252" applyFont="1" applyBorder="1">
      <alignment/>
      <protection/>
    </xf>
    <xf numFmtId="0" fontId="7" fillId="0" borderId="0" xfId="252" applyFont="1" applyFill="1" applyBorder="1" applyAlignment="1">
      <alignment horizontal="left"/>
      <protection/>
    </xf>
    <xf numFmtId="0" fontId="7" fillId="0" borderId="0" xfId="252" applyFont="1" applyFill="1">
      <alignment/>
      <protection/>
    </xf>
    <xf numFmtId="0" fontId="10" fillId="0" borderId="0" xfId="0" applyFont="1" applyFill="1" applyAlignment="1">
      <alignment horizontal="left" indent="1"/>
    </xf>
    <xf numFmtId="0" fontId="7" fillId="0" borderId="0" xfId="170" applyFont="1" applyFill="1" applyAlignment="1">
      <alignment horizontal="left" indent="2"/>
    </xf>
    <xf numFmtId="0" fontId="10" fillId="0" borderId="0" xfId="0" applyFont="1" applyFill="1" applyAlignment="1">
      <alignment horizontal="left" indent="3"/>
    </xf>
    <xf numFmtId="0" fontId="10" fillId="0" borderId="0" xfId="0" applyFont="1" applyFill="1" applyAlignment="1">
      <alignment horizontal="left" indent="2"/>
    </xf>
    <xf numFmtId="0" fontId="7" fillId="0" borderId="0" xfId="170" applyFont="1" applyFill="1" applyAlignment="1">
      <alignment horizontal="left" indent="1"/>
    </xf>
    <xf numFmtId="0" fontId="7" fillId="0" borderId="0" xfId="170" applyFont="1" applyFill="1" applyAlignment="1">
      <alignment horizontal="left" indent="3"/>
    </xf>
    <xf numFmtId="0" fontId="10" fillId="0" borderId="0" xfId="0" applyFont="1" applyFill="1" applyAlignment="1">
      <alignment/>
    </xf>
    <xf numFmtId="0" fontId="7" fillId="0" borderId="0" xfId="0" applyFont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indent="2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168" fontId="7" fillId="0" borderId="19" xfId="0" applyNumberFormat="1" applyFont="1" applyBorder="1" applyAlignment="1">
      <alignment horizontal="right"/>
    </xf>
    <xf numFmtId="0" fontId="7" fillId="0" borderId="0" xfId="0" applyFont="1" applyAlignment="1">
      <alignment horizontal="left" indent="2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252" applyFont="1" applyFill="1" applyAlignment="1">
      <alignment/>
      <protection/>
    </xf>
    <xf numFmtId="0" fontId="7" fillId="0" borderId="0" xfId="0" applyFont="1" applyFill="1" applyBorder="1" applyAlignment="1">
      <alignment horizontal="left" vertical="top"/>
    </xf>
    <xf numFmtId="0" fontId="7" fillId="0" borderId="25" xfId="0" applyFont="1" applyBorder="1" applyAlignment="1">
      <alignment horizontal="center"/>
    </xf>
    <xf numFmtId="0" fontId="7" fillId="0" borderId="0" xfId="298" applyFont="1">
      <alignment/>
      <protection/>
    </xf>
    <xf numFmtId="0" fontId="7" fillId="0" borderId="0" xfId="298" applyFont="1" applyFill="1" applyBorder="1" applyAlignment="1">
      <alignment/>
      <protection/>
    </xf>
    <xf numFmtId="0" fontId="7" fillId="0" borderId="29" xfId="298" applyFont="1" applyFill="1" applyBorder="1" applyAlignment="1">
      <alignment horizontal="center"/>
      <protection/>
    </xf>
    <xf numFmtId="0" fontId="7" fillId="0" borderId="27" xfId="298" applyFont="1" applyBorder="1" applyAlignment="1">
      <alignment horizontal="center"/>
      <protection/>
    </xf>
    <xf numFmtId="0" fontId="7" fillId="0" borderId="27" xfId="298" applyFont="1" applyFill="1" applyBorder="1" applyAlignment="1">
      <alignment horizontal="center"/>
      <protection/>
    </xf>
    <xf numFmtId="0" fontId="7" fillId="0" borderId="28" xfId="298" applyFont="1" applyFill="1" applyBorder="1" applyAlignment="1">
      <alignment horizontal="center"/>
      <protection/>
    </xf>
    <xf numFmtId="0" fontId="7" fillId="0" borderId="0" xfId="298" applyFont="1" applyAlignment="1">
      <alignment horizontal="left"/>
      <protection/>
    </xf>
    <xf numFmtId="168" fontId="7" fillId="0" borderId="21" xfId="298" applyNumberFormat="1" applyFont="1" applyBorder="1" applyAlignment="1">
      <alignment horizontal="right"/>
      <protection/>
    </xf>
    <xf numFmtId="168" fontId="7" fillId="0" borderId="19" xfId="298" applyNumberFormat="1" applyFont="1" applyBorder="1" applyAlignment="1">
      <alignment horizontal="right"/>
      <protection/>
    </xf>
    <xf numFmtId="168" fontId="7" fillId="0" borderId="20" xfId="298" applyNumberFormat="1" applyFont="1" applyBorder="1" applyAlignment="1">
      <alignment horizontal="right"/>
      <protection/>
    </xf>
    <xf numFmtId="0" fontId="7" fillId="0" borderId="0" xfId="298" applyFont="1" applyAlignment="1">
      <alignment horizontal="left" indent="1"/>
      <protection/>
    </xf>
    <xf numFmtId="168" fontId="7" fillId="0" borderId="22" xfId="298" applyNumberFormat="1" applyFont="1" applyBorder="1" applyAlignment="1">
      <alignment horizontal="right"/>
      <protection/>
    </xf>
    <xf numFmtId="168" fontId="7" fillId="0" borderId="0" xfId="298" applyNumberFormat="1" applyFont="1" applyBorder="1" applyAlignment="1">
      <alignment horizontal="right"/>
      <protection/>
    </xf>
    <xf numFmtId="168" fontId="7" fillId="0" borderId="23" xfId="298" applyNumberFormat="1" applyFont="1" applyBorder="1" applyAlignment="1">
      <alignment horizontal="right"/>
      <protection/>
    </xf>
    <xf numFmtId="168" fontId="7" fillId="0" borderId="22" xfId="298" applyNumberFormat="1" applyFont="1" applyFill="1" applyBorder="1" applyAlignment="1">
      <alignment horizontal="right"/>
      <protection/>
    </xf>
    <xf numFmtId="168" fontId="7" fillId="0" borderId="0" xfId="298" applyNumberFormat="1" applyFont="1" applyFill="1" applyBorder="1" applyAlignment="1">
      <alignment horizontal="right"/>
      <protection/>
    </xf>
    <xf numFmtId="168" fontId="7" fillId="0" borderId="0" xfId="298" applyNumberFormat="1" applyFont="1" applyBorder="1">
      <alignment/>
      <protection/>
    </xf>
    <xf numFmtId="168" fontId="7" fillId="0" borderId="22" xfId="298" applyNumberFormat="1" applyFont="1" applyFill="1" applyBorder="1">
      <alignment/>
      <protection/>
    </xf>
    <xf numFmtId="168" fontId="7" fillId="0" borderId="0" xfId="298" applyNumberFormat="1" applyFont="1" applyFill="1" applyBorder="1">
      <alignment/>
      <protection/>
    </xf>
    <xf numFmtId="168" fontId="7" fillId="0" borderId="26" xfId="298" applyNumberFormat="1" applyFont="1" applyBorder="1" applyAlignment="1">
      <alignment horizontal="right"/>
      <protection/>
    </xf>
    <xf numFmtId="168" fontId="7" fillId="0" borderId="24" xfId="298" applyNumberFormat="1" applyFont="1" applyBorder="1" applyAlignment="1">
      <alignment horizontal="right"/>
      <protection/>
    </xf>
    <xf numFmtId="168" fontId="7" fillId="0" borderId="25" xfId="298" applyNumberFormat="1" applyFont="1" applyFill="1" applyBorder="1" applyAlignment="1">
      <alignment horizontal="right"/>
      <protection/>
    </xf>
    <xf numFmtId="168" fontId="7" fillId="0" borderId="25" xfId="298" applyNumberFormat="1" applyFont="1" applyBorder="1" applyAlignment="1">
      <alignment horizontal="right"/>
      <protection/>
    </xf>
    <xf numFmtId="168" fontId="7" fillId="0" borderId="26" xfId="298" applyNumberFormat="1" applyFont="1" applyFill="1" applyBorder="1" applyAlignment="1">
      <alignment horizontal="right"/>
      <protection/>
    </xf>
    <xf numFmtId="0" fontId="7" fillId="0" borderId="22" xfId="0" applyFont="1" applyBorder="1" applyAlignment="1">
      <alignment horizontal="left" indent="3"/>
    </xf>
    <xf numFmtId="0" fontId="7" fillId="0" borderId="22" xfId="0" applyFont="1" applyBorder="1" applyAlignment="1">
      <alignment horizontal="left" indent="2"/>
    </xf>
    <xf numFmtId="0" fontId="7" fillId="0" borderId="0" xfId="0" applyFont="1" applyAlignment="1">
      <alignment horizontal="right"/>
    </xf>
    <xf numFmtId="0" fontId="7" fillId="0" borderId="26" xfId="0" applyFont="1" applyBorder="1" applyAlignment="1">
      <alignment horizontal="center" wrapText="1"/>
    </xf>
    <xf numFmtId="171" fontId="7" fillId="0" borderId="0" xfId="0" applyNumberFormat="1" applyFont="1" applyBorder="1" applyAlignment="1">
      <alignment/>
    </xf>
    <xf numFmtId="171" fontId="7" fillId="0" borderId="0" xfId="0" applyNumberFormat="1" applyFont="1" applyAlignment="1">
      <alignment/>
    </xf>
    <xf numFmtId="0" fontId="7" fillId="0" borderId="25" xfId="0" applyFont="1" applyBorder="1" applyAlignment="1">
      <alignment/>
    </xf>
    <xf numFmtId="168" fontId="6" fillId="0" borderId="22" xfId="338" applyNumberFormat="1" applyFont="1" applyBorder="1" applyAlignment="1">
      <alignment horizontal="right" vertical="top"/>
      <protection/>
    </xf>
    <xf numFmtId="168" fontId="6" fillId="0" borderId="0" xfId="338" applyNumberFormat="1" applyFont="1" applyBorder="1" applyAlignment="1">
      <alignment horizontal="right" vertical="top"/>
      <protection/>
    </xf>
    <xf numFmtId="168" fontId="6" fillId="0" borderId="23" xfId="338" applyNumberFormat="1" applyFont="1" applyBorder="1" applyAlignment="1">
      <alignment horizontal="right" vertical="top"/>
      <protection/>
    </xf>
    <xf numFmtId="168" fontId="6" fillId="0" borderId="24" xfId="338" applyNumberFormat="1" applyFont="1" applyBorder="1" applyAlignment="1">
      <alignment horizontal="right" vertical="top"/>
      <protection/>
    </xf>
    <xf numFmtId="168" fontId="6" fillId="0" borderId="25" xfId="338" applyNumberFormat="1" applyFont="1" applyBorder="1" applyAlignment="1">
      <alignment horizontal="right" vertical="top"/>
      <protection/>
    </xf>
    <xf numFmtId="168" fontId="6" fillId="0" borderId="26" xfId="338" applyNumberFormat="1" applyFont="1" applyBorder="1" applyAlignment="1">
      <alignment horizontal="right" vertical="top"/>
      <protection/>
    </xf>
    <xf numFmtId="170" fontId="6" fillId="0" borderId="0" xfId="340" applyNumberFormat="1" applyFont="1" applyBorder="1" applyAlignment="1">
      <alignment horizontal="right" vertical="top"/>
      <protection/>
    </xf>
    <xf numFmtId="170" fontId="6" fillId="0" borderId="22" xfId="340" applyNumberFormat="1" applyFont="1" applyBorder="1" applyAlignment="1">
      <alignment horizontal="right" vertical="top"/>
      <protection/>
    </xf>
    <xf numFmtId="170" fontId="6" fillId="0" borderId="24" xfId="340" applyNumberFormat="1" applyFont="1" applyBorder="1" applyAlignment="1">
      <alignment horizontal="right" vertical="top"/>
      <protection/>
    </xf>
    <xf numFmtId="170" fontId="6" fillId="0" borderId="25" xfId="340" applyNumberFormat="1" applyFont="1" applyBorder="1" applyAlignment="1">
      <alignment horizontal="right" vertical="top"/>
      <protection/>
    </xf>
    <xf numFmtId="0" fontId="7" fillId="0" borderId="21" xfId="0" applyFont="1" applyBorder="1" applyAlignment="1">
      <alignment/>
    </xf>
    <xf numFmtId="170" fontId="6" fillId="0" borderId="23" xfId="340" applyNumberFormat="1" applyFont="1" applyBorder="1" applyAlignment="1">
      <alignment horizontal="right" vertical="top"/>
      <protection/>
    </xf>
    <xf numFmtId="170" fontId="6" fillId="0" borderId="26" xfId="340" applyNumberFormat="1" applyFont="1" applyBorder="1" applyAlignment="1">
      <alignment horizontal="right" vertical="top"/>
      <protection/>
    </xf>
    <xf numFmtId="0" fontId="7" fillId="0" borderId="27" xfId="0" applyFont="1" applyBorder="1" applyAlignment="1">
      <alignment/>
    </xf>
    <xf numFmtId="168" fontId="7" fillId="0" borderId="25" xfId="0" applyNumberFormat="1" applyFont="1" applyFill="1" applyBorder="1" applyAlignment="1">
      <alignment/>
    </xf>
    <xf numFmtId="0" fontId="7" fillId="0" borderId="26" xfId="0" applyFont="1" applyBorder="1" applyAlignment="1">
      <alignment/>
    </xf>
    <xf numFmtId="168" fontId="7" fillId="0" borderId="27" xfId="0" applyNumberFormat="1" applyFont="1" applyFill="1" applyBorder="1" applyAlignment="1">
      <alignment/>
    </xf>
    <xf numFmtId="170" fontId="6" fillId="0" borderId="0" xfId="339" applyNumberFormat="1" applyFont="1" applyBorder="1" applyAlignment="1">
      <alignment horizontal="right" vertical="top"/>
      <protection/>
    </xf>
    <xf numFmtId="168" fontId="6" fillId="0" borderId="0" xfId="340" applyNumberFormat="1" applyFont="1" applyBorder="1" applyAlignment="1">
      <alignment horizontal="right" vertical="top"/>
      <protection/>
    </xf>
    <xf numFmtId="168" fontId="6" fillId="0" borderId="22" xfId="340" applyNumberFormat="1" applyFont="1" applyBorder="1" applyAlignment="1">
      <alignment horizontal="right" vertical="top"/>
      <protection/>
    </xf>
    <xf numFmtId="168" fontId="6" fillId="0" borderId="23" xfId="340" applyNumberFormat="1" applyFont="1" applyBorder="1" applyAlignment="1">
      <alignment horizontal="right" vertical="top"/>
      <protection/>
    </xf>
    <xf numFmtId="168" fontId="6" fillId="0" borderId="27" xfId="340" applyNumberFormat="1" applyFont="1" applyBorder="1" applyAlignment="1">
      <alignment horizontal="right" vertical="top"/>
      <protection/>
    </xf>
    <xf numFmtId="168" fontId="7" fillId="0" borderId="28" xfId="0" applyNumberFormat="1" applyFont="1" applyBorder="1" applyAlignment="1">
      <alignment/>
    </xf>
    <xf numFmtId="168" fontId="7" fillId="0" borderId="25" xfId="0" applyNumberFormat="1" applyFont="1" applyBorder="1" applyAlignment="1">
      <alignment/>
    </xf>
    <xf numFmtId="167" fontId="7" fillId="0" borderId="0" xfId="187" applyFont="1" applyBorder="1" applyAlignment="1">
      <alignment/>
    </xf>
    <xf numFmtId="168" fontId="6" fillId="0" borderId="21" xfId="339" applyNumberFormat="1" applyFont="1" applyBorder="1" applyAlignment="1">
      <alignment horizontal="right" vertical="top"/>
      <protection/>
    </xf>
    <xf numFmtId="168" fontId="6" fillId="0" borderId="23" xfId="339" applyNumberFormat="1" applyFont="1" applyBorder="1" applyAlignment="1">
      <alignment horizontal="right" vertical="top"/>
      <protection/>
    </xf>
    <xf numFmtId="9" fontId="7" fillId="0" borderId="0" xfId="230" applyFont="1" applyBorder="1" applyAlignment="1">
      <alignment/>
    </xf>
    <xf numFmtId="168" fontId="7" fillId="0" borderId="20" xfId="0" applyNumberFormat="1" applyFont="1" applyFill="1" applyBorder="1" applyAlignment="1">
      <alignment/>
    </xf>
    <xf numFmtId="168" fontId="7" fillId="0" borderId="25" xfId="0" applyNumberFormat="1" applyFont="1" applyFill="1" applyBorder="1" applyAlignment="1">
      <alignment/>
    </xf>
    <xf numFmtId="168" fontId="6" fillId="0" borderId="0" xfId="339" applyNumberFormat="1" applyFont="1" applyBorder="1" applyAlignment="1">
      <alignment horizontal="right" vertical="top"/>
      <protection/>
    </xf>
    <xf numFmtId="168" fontId="7" fillId="0" borderId="27" xfId="0" applyNumberFormat="1" applyFont="1" applyBorder="1" applyAlignment="1">
      <alignment/>
    </xf>
    <xf numFmtId="168" fontId="7" fillId="0" borderId="19" xfId="0" applyNumberFormat="1" applyFont="1" applyFill="1" applyBorder="1" applyAlignment="1">
      <alignment horizontal="right"/>
    </xf>
    <xf numFmtId="168" fontId="7" fillId="0" borderId="20" xfId="0" applyNumberFormat="1" applyFont="1" applyFill="1" applyBorder="1" applyAlignment="1">
      <alignment horizontal="right"/>
    </xf>
    <xf numFmtId="9" fontId="7" fillId="0" borderId="25" xfId="230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23" xfId="0" applyNumberFormat="1" applyBorder="1" applyAlignment="1">
      <alignment/>
    </xf>
    <xf numFmtId="168" fontId="0" fillId="0" borderId="22" xfId="0" applyNumberFormat="1" applyBorder="1" applyAlignment="1">
      <alignment/>
    </xf>
    <xf numFmtId="168" fontId="7" fillId="0" borderId="0" xfId="230" applyNumberFormat="1" applyFont="1" applyFill="1" applyBorder="1" applyAlignment="1">
      <alignment/>
    </xf>
    <xf numFmtId="168" fontId="0" fillId="0" borderId="27" xfId="0" applyNumberFormat="1" applyBorder="1" applyAlignment="1">
      <alignment/>
    </xf>
    <xf numFmtId="168" fontId="0" fillId="0" borderId="28" xfId="0" applyNumberFormat="1" applyBorder="1" applyAlignment="1">
      <alignment/>
    </xf>
    <xf numFmtId="168" fontId="7" fillId="0" borderId="0" xfId="230" applyNumberFormat="1" applyFont="1" applyFill="1" applyBorder="1" applyAlignment="1">
      <alignment horizontal="right"/>
    </xf>
    <xf numFmtId="168" fontId="0" fillId="0" borderId="25" xfId="0" applyNumberFormat="1" applyBorder="1" applyAlignment="1">
      <alignment/>
    </xf>
    <xf numFmtId="168" fontId="0" fillId="0" borderId="26" xfId="0" applyNumberFormat="1" applyBorder="1" applyAlignment="1">
      <alignment/>
    </xf>
    <xf numFmtId="168" fontId="0" fillId="0" borderId="29" xfId="0" applyNumberFormat="1" applyBorder="1" applyAlignment="1">
      <alignment/>
    </xf>
    <xf numFmtId="0" fontId="7" fillId="0" borderId="23" xfId="0" applyFont="1" applyFill="1" applyBorder="1" applyAlignment="1">
      <alignment/>
    </xf>
    <xf numFmtId="168" fontId="6" fillId="0" borderId="29" xfId="338" applyNumberFormat="1" applyFont="1" applyBorder="1" applyAlignment="1">
      <alignment horizontal="right" vertical="top"/>
      <protection/>
    </xf>
    <xf numFmtId="168" fontId="6" fillId="0" borderId="27" xfId="338" applyNumberFormat="1" applyFont="1" applyBorder="1" applyAlignment="1">
      <alignment horizontal="right" vertical="top"/>
      <protection/>
    </xf>
    <xf numFmtId="168" fontId="6" fillId="0" borderId="28" xfId="338" applyNumberFormat="1" applyFont="1" applyBorder="1" applyAlignment="1">
      <alignment horizontal="right" vertical="top"/>
      <protection/>
    </xf>
    <xf numFmtId="169" fontId="7" fillId="0" borderId="0" xfId="230" applyNumberFormat="1" applyFont="1" applyFill="1" applyBorder="1" applyAlignment="1">
      <alignment/>
    </xf>
    <xf numFmtId="169" fontId="7" fillId="0" borderId="23" xfId="230" applyNumberFormat="1" applyFont="1" applyFill="1" applyBorder="1" applyAlignment="1">
      <alignment/>
    </xf>
    <xf numFmtId="170" fontId="6" fillId="0" borderId="0" xfId="340" applyNumberFormat="1" applyFont="1" applyFill="1" applyBorder="1" applyAlignment="1">
      <alignment horizontal="right" vertical="top"/>
      <protection/>
    </xf>
    <xf numFmtId="170" fontId="6" fillId="0" borderId="23" xfId="340" applyNumberFormat="1" applyFont="1" applyFill="1" applyBorder="1" applyAlignment="1">
      <alignment horizontal="right" vertical="top"/>
      <protection/>
    </xf>
    <xf numFmtId="169" fontId="7" fillId="0" borderId="0" xfId="230" applyNumberFormat="1" applyFont="1" applyBorder="1" applyAlignment="1">
      <alignment/>
    </xf>
    <xf numFmtId="169" fontId="0" fillId="0" borderId="0" xfId="0" applyNumberFormat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169" fontId="0" fillId="0" borderId="27" xfId="0" applyNumberFormat="1" applyFill="1" applyBorder="1" applyAlignment="1">
      <alignment/>
    </xf>
    <xf numFmtId="169" fontId="7" fillId="0" borderId="28" xfId="0" applyNumberFormat="1" applyFont="1" applyFill="1" applyBorder="1" applyAlignment="1">
      <alignment/>
    </xf>
    <xf numFmtId="168" fontId="7" fillId="0" borderId="21" xfId="0" applyNumberFormat="1" applyFont="1" applyFill="1" applyBorder="1" applyAlignment="1">
      <alignment horizontal="right"/>
    </xf>
    <xf numFmtId="169" fontId="0" fillId="0" borderId="0" xfId="0" applyNumberFormat="1" applyFill="1" applyBorder="1" applyAlignment="1">
      <alignment/>
    </xf>
    <xf numFmtId="169" fontId="7" fillId="0" borderId="27" xfId="0" applyNumberFormat="1" applyFont="1" applyFill="1" applyBorder="1" applyAlignment="1">
      <alignment/>
    </xf>
    <xf numFmtId="169" fontId="10" fillId="0" borderId="0" xfId="0" applyNumberFormat="1" applyFont="1" applyBorder="1" applyAlignment="1">
      <alignment horizontal="left" vertical="top" wrapText="1"/>
    </xf>
    <xf numFmtId="4" fontId="7" fillId="0" borderId="0" xfId="0" applyNumberFormat="1" applyFont="1" applyAlignment="1">
      <alignment/>
    </xf>
    <xf numFmtId="168" fontId="85" fillId="0" borderId="0" xfId="0" applyNumberFormat="1" applyFont="1" applyAlignment="1">
      <alignment/>
    </xf>
    <xf numFmtId="0" fontId="7" fillId="0" borderId="19" xfId="0" applyFont="1" applyFill="1" applyBorder="1" applyAlignment="1">
      <alignment/>
    </xf>
    <xf numFmtId="168" fontId="0" fillId="0" borderId="22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24" xfId="0" applyNumberFormat="1" applyFill="1" applyBorder="1" applyAlignment="1">
      <alignment/>
    </xf>
    <xf numFmtId="168" fontId="0" fillId="0" borderId="25" xfId="0" applyNumberFormat="1" applyFill="1" applyBorder="1" applyAlignment="1">
      <alignment/>
    </xf>
    <xf numFmtId="168" fontId="6" fillId="0" borderId="22" xfId="338" applyNumberFormat="1" applyFont="1" applyFill="1" applyBorder="1" applyAlignment="1">
      <alignment horizontal="right" vertical="top"/>
      <protection/>
    </xf>
    <xf numFmtId="168" fontId="6" fillId="0" borderId="0" xfId="338" applyNumberFormat="1" applyFont="1" applyFill="1" applyBorder="1" applyAlignment="1">
      <alignment horizontal="right" vertical="top"/>
      <protection/>
    </xf>
    <xf numFmtId="168" fontId="6" fillId="0" borderId="23" xfId="338" applyNumberFormat="1" applyFont="1" applyFill="1" applyBorder="1" applyAlignment="1">
      <alignment horizontal="right" vertical="top"/>
      <protection/>
    </xf>
    <xf numFmtId="0" fontId="7" fillId="0" borderId="0" xfId="0" applyFont="1" applyAlignment="1">
      <alignment/>
    </xf>
    <xf numFmtId="0" fontId="7" fillId="0" borderId="0" xfId="252" applyAlignment="1">
      <alignment horizontal="left" indent="2"/>
      <protection/>
    </xf>
    <xf numFmtId="0" fontId="7" fillId="0" borderId="28" xfId="0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168" fontId="7" fillId="0" borderId="29" xfId="0" applyNumberFormat="1" applyFont="1" applyBorder="1" applyAlignment="1">
      <alignment/>
    </xf>
    <xf numFmtId="0" fontId="10" fillId="0" borderId="0" xfId="252" applyFont="1" applyFill="1" applyAlignment="1">
      <alignment horizontal="left" indent="1"/>
      <protection/>
    </xf>
    <xf numFmtId="0" fontId="7" fillId="0" borderId="0" xfId="252" applyAlignment="1">
      <alignment horizontal="left" indent="1"/>
      <protection/>
    </xf>
    <xf numFmtId="0" fontId="7" fillId="0" borderId="0" xfId="252" applyFont="1" applyFill="1" applyAlignment="1">
      <alignment horizontal="left" indent="2"/>
      <protection/>
    </xf>
    <xf numFmtId="0" fontId="7" fillId="0" borderId="0" xfId="252" applyFont="1" applyFill="1" applyAlignment="1">
      <alignment horizontal="left" indent="3"/>
      <protection/>
    </xf>
    <xf numFmtId="0" fontId="6" fillId="0" borderId="0" xfId="252" applyFont="1" applyFill="1" applyAlignment="1">
      <alignment horizontal="left" indent="1"/>
      <protection/>
    </xf>
    <xf numFmtId="0" fontId="1" fillId="0" borderId="0" xfId="170" applyFont="1" applyFill="1" applyAlignment="1">
      <alignment horizontal="left" indent="2"/>
    </xf>
    <xf numFmtId="0" fontId="6" fillId="0" borderId="0" xfId="252" applyFont="1" applyFill="1" applyAlignment="1">
      <alignment horizontal="left" indent="3"/>
      <protection/>
    </xf>
    <xf numFmtId="0" fontId="6" fillId="0" borderId="0" xfId="252" applyFont="1" applyFill="1" applyAlignment="1">
      <alignment horizontal="left" indent="2"/>
      <protection/>
    </xf>
    <xf numFmtId="0" fontId="1" fillId="0" borderId="0" xfId="170" applyFont="1" applyFill="1" applyAlignment="1">
      <alignment horizontal="left" indent="3"/>
    </xf>
    <xf numFmtId="0" fontId="6" fillId="0" borderId="0" xfId="252" applyFont="1" applyFill="1">
      <alignment/>
      <protection/>
    </xf>
    <xf numFmtId="0" fontId="6" fillId="0" borderId="23" xfId="252" applyFont="1" applyFill="1" applyBorder="1" applyAlignment="1">
      <alignment horizontal="left" indent="1"/>
      <protection/>
    </xf>
    <xf numFmtId="0" fontId="6" fillId="0" borderId="0" xfId="252" applyFont="1" applyFill="1" applyBorder="1" applyAlignment="1">
      <alignment horizontal="left" indent="2"/>
      <protection/>
    </xf>
    <xf numFmtId="0" fontId="7" fillId="0" borderId="0" xfId="252">
      <alignment/>
      <protection/>
    </xf>
    <xf numFmtId="0" fontId="7" fillId="0" borderId="22" xfId="252" applyFont="1" applyFill="1" applyBorder="1" applyAlignment="1">
      <alignment horizontal="left"/>
      <protection/>
    </xf>
    <xf numFmtId="0" fontId="7" fillId="0" borderId="23" xfId="252" applyFont="1" applyBorder="1" applyAlignment="1">
      <alignment/>
      <protection/>
    </xf>
    <xf numFmtId="168" fontId="7" fillId="0" borderId="22" xfId="252" applyNumberFormat="1" applyFont="1" applyBorder="1" applyAlignment="1">
      <alignment horizontal="right"/>
      <protection/>
    </xf>
    <xf numFmtId="168" fontId="7" fillId="0" borderId="0" xfId="252" applyNumberFormat="1" applyFont="1" applyBorder="1" applyAlignment="1">
      <alignment horizontal="right"/>
      <protection/>
    </xf>
    <xf numFmtId="2" fontId="7" fillId="0" borderId="0" xfId="252" applyNumberFormat="1" applyFont="1" applyBorder="1">
      <alignment/>
      <protection/>
    </xf>
    <xf numFmtId="0" fontId="7" fillId="0" borderId="23" xfId="252" applyFont="1" applyBorder="1">
      <alignment/>
      <protection/>
    </xf>
    <xf numFmtId="168" fontId="7" fillId="0" borderId="23" xfId="252" applyNumberFormat="1" applyFont="1" applyBorder="1" applyAlignment="1">
      <alignment horizontal="right"/>
      <protection/>
    </xf>
    <xf numFmtId="168" fontId="7" fillId="0" borderId="26" xfId="252" applyNumberFormat="1" applyFont="1" applyBorder="1" applyAlignment="1">
      <alignment horizontal="right"/>
      <protection/>
    </xf>
    <xf numFmtId="0" fontId="7" fillId="0" borderId="0" xfId="252" applyFont="1" applyBorder="1" applyAlignment="1">
      <alignment horizontal="left" indent="2"/>
      <protection/>
    </xf>
    <xf numFmtId="0" fontId="7" fillId="0" borderId="0" xfId="252" applyFont="1" applyBorder="1" applyAlignment="1">
      <alignment horizontal="left"/>
      <protection/>
    </xf>
    <xf numFmtId="0" fontId="7" fillId="0" borderId="19" xfId="0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right"/>
    </xf>
    <xf numFmtId="169" fontId="7" fillId="0" borderId="22" xfId="0" applyNumberFormat="1" applyFont="1" applyBorder="1" applyAlignment="1">
      <alignment horizontal="right"/>
    </xf>
    <xf numFmtId="168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vertical="top"/>
    </xf>
    <xf numFmtId="169" fontId="7" fillId="0" borderId="0" xfId="0" applyNumberFormat="1" applyFont="1" applyFill="1" applyAlignment="1">
      <alignment/>
    </xf>
    <xf numFmtId="169" fontId="7" fillId="0" borderId="19" xfId="0" applyNumberFormat="1" applyFont="1" applyFill="1" applyBorder="1" applyAlignment="1">
      <alignment horizontal="right"/>
    </xf>
    <xf numFmtId="169" fontId="7" fillId="0" borderId="20" xfId="0" applyNumberFormat="1" applyFont="1" applyFill="1" applyBorder="1" applyAlignment="1">
      <alignment horizontal="right"/>
    </xf>
    <xf numFmtId="169" fontId="7" fillId="0" borderId="21" xfId="0" applyNumberFormat="1" applyFont="1" applyFill="1" applyBorder="1" applyAlignment="1">
      <alignment horizontal="right"/>
    </xf>
    <xf numFmtId="169" fontId="7" fillId="0" borderId="22" xfId="0" applyNumberFormat="1" applyFont="1" applyFill="1" applyBorder="1" applyAlignment="1">
      <alignment horizontal="right"/>
    </xf>
    <xf numFmtId="169" fontId="7" fillId="0" borderId="23" xfId="0" applyNumberFormat="1" applyFont="1" applyFill="1" applyBorder="1" applyAlignment="1">
      <alignment horizontal="right"/>
    </xf>
    <xf numFmtId="169" fontId="7" fillId="0" borderId="29" xfId="0" applyNumberFormat="1" applyFont="1" applyFill="1" applyBorder="1" applyAlignment="1">
      <alignment horizontal="right"/>
    </xf>
    <xf numFmtId="169" fontId="7" fillId="0" borderId="27" xfId="0" applyNumberFormat="1" applyFont="1" applyFill="1" applyBorder="1" applyAlignment="1">
      <alignment horizontal="right"/>
    </xf>
    <xf numFmtId="169" fontId="7" fillId="0" borderId="28" xfId="0" applyNumberFormat="1" applyFont="1" applyFill="1" applyBorder="1" applyAlignment="1">
      <alignment horizontal="right"/>
    </xf>
    <xf numFmtId="169" fontId="86" fillId="0" borderId="0" xfId="0" applyNumberFormat="1" applyFont="1" applyFill="1" applyAlignment="1">
      <alignment/>
    </xf>
    <xf numFmtId="0" fontId="85" fillId="0" borderId="0" xfId="0" applyFont="1" applyFill="1" applyAlignment="1">
      <alignment/>
    </xf>
    <xf numFmtId="169" fontId="85" fillId="0" borderId="0" xfId="0" applyNumberFormat="1" applyFont="1" applyFill="1" applyAlignment="1">
      <alignment/>
    </xf>
    <xf numFmtId="0" fontId="7" fillId="0" borderId="0" xfId="252" applyFont="1" applyFill="1" applyBorder="1" applyAlignment="1">
      <alignment/>
      <protection/>
    </xf>
    <xf numFmtId="0" fontId="7" fillId="0" borderId="27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23" xfId="0" applyFont="1" applyFill="1" applyBorder="1" applyAlignment="1">
      <alignment/>
    </xf>
    <xf numFmtId="0" fontId="7" fillId="0" borderId="23" xfId="0" applyFont="1" applyBorder="1" applyAlignment="1">
      <alignment horizontal="left"/>
    </xf>
    <xf numFmtId="0" fontId="7" fillId="0" borderId="0" xfId="0" applyNumberFormat="1" applyFont="1" applyBorder="1" applyAlignment="1">
      <alignment horizontal="left" indent="1"/>
    </xf>
    <xf numFmtId="0" fontId="12" fillId="0" borderId="0" xfId="0" applyFont="1" applyAlignment="1">
      <alignment/>
    </xf>
    <xf numFmtId="0" fontId="7" fillId="0" borderId="30" xfId="0" applyFont="1" applyBorder="1" applyAlignment="1">
      <alignment horizontal="right"/>
    </xf>
    <xf numFmtId="0" fontId="7" fillId="0" borderId="31" xfId="0" applyFont="1" applyBorder="1" applyAlignment="1">
      <alignment/>
    </xf>
    <xf numFmtId="0" fontId="7" fillId="0" borderId="22" xfId="252" applyFont="1" applyBorder="1" applyAlignment="1">
      <alignment horizontal="left" indent="1"/>
      <protection/>
    </xf>
    <xf numFmtId="0" fontId="7" fillId="0" borderId="22" xfId="0" applyFont="1" applyBorder="1" applyAlignment="1">
      <alignment horizontal="left" indent="4"/>
    </xf>
    <xf numFmtId="0" fontId="7" fillId="0" borderId="0" xfId="0" applyFont="1" applyFill="1" applyAlignment="1">
      <alignment horizontal="left" indent="5"/>
    </xf>
    <xf numFmtId="0" fontId="7" fillId="0" borderId="31" xfId="0" applyFont="1" applyBorder="1" applyAlignment="1">
      <alignment horizontal="left" indent="1"/>
    </xf>
    <xf numFmtId="0" fontId="7" fillId="0" borderId="30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252" applyFont="1">
      <alignment/>
      <protection/>
    </xf>
    <xf numFmtId="1" fontId="7" fillId="0" borderId="26" xfId="252" applyNumberFormat="1" applyFont="1" applyBorder="1">
      <alignment/>
      <protection/>
    </xf>
    <xf numFmtId="1" fontId="7" fillId="0" borderId="25" xfId="252" applyNumberFormat="1" applyFont="1" applyBorder="1">
      <alignment/>
      <protection/>
    </xf>
    <xf numFmtId="1" fontId="7" fillId="0" borderId="24" xfId="252" applyNumberFormat="1" applyFont="1" applyBorder="1">
      <alignment/>
      <protection/>
    </xf>
    <xf numFmtId="1" fontId="7" fillId="0" borderId="23" xfId="252" applyNumberFormat="1" applyFont="1" applyBorder="1">
      <alignment/>
      <protection/>
    </xf>
    <xf numFmtId="1" fontId="7" fillId="0" borderId="0" xfId="252" applyNumberFormat="1" applyFont="1" applyBorder="1">
      <alignment/>
      <protection/>
    </xf>
    <xf numFmtId="1" fontId="7" fillId="0" borderId="22" xfId="252" applyNumberFormat="1" applyFont="1" applyBorder="1">
      <alignment/>
      <protection/>
    </xf>
    <xf numFmtId="1" fontId="7" fillId="0" borderId="21" xfId="252" applyNumberFormat="1" applyFont="1" applyBorder="1">
      <alignment/>
      <protection/>
    </xf>
    <xf numFmtId="1" fontId="7" fillId="0" borderId="20" xfId="252" applyNumberFormat="1" applyFont="1" applyBorder="1">
      <alignment/>
      <protection/>
    </xf>
    <xf numFmtId="1" fontId="7" fillId="0" borderId="19" xfId="252" applyNumberFormat="1" applyFont="1" applyBorder="1">
      <alignment/>
      <protection/>
    </xf>
    <xf numFmtId="0" fontId="7" fillId="0" borderId="0" xfId="252" applyFont="1" applyBorder="1">
      <alignment/>
      <protection/>
    </xf>
    <xf numFmtId="3" fontId="1" fillId="0" borderId="0" xfId="252" applyNumberFormat="1" applyFont="1" applyBorder="1">
      <alignment/>
      <protection/>
    </xf>
    <xf numFmtId="0" fontId="1" fillId="0" borderId="0" xfId="252" applyFont="1" applyFill="1" applyBorder="1" applyAlignment="1">
      <alignment horizontal="left" indent="1"/>
      <protection/>
    </xf>
    <xf numFmtId="1" fontId="1" fillId="0" borderId="23" xfId="252" applyNumberFormat="1" applyFont="1" applyBorder="1">
      <alignment/>
      <protection/>
    </xf>
    <xf numFmtId="168" fontId="1" fillId="0" borderId="23" xfId="252" applyNumberFormat="1" applyFont="1" applyBorder="1" applyAlignment="1">
      <alignment horizontal="right"/>
      <protection/>
    </xf>
    <xf numFmtId="168" fontId="1" fillId="0" borderId="0" xfId="252" applyNumberFormat="1" applyFont="1" applyBorder="1" applyAlignment="1">
      <alignment horizontal="right"/>
      <protection/>
    </xf>
    <xf numFmtId="168" fontId="1" fillId="0" borderId="20" xfId="252" applyNumberFormat="1" applyFont="1" applyBorder="1" applyAlignment="1">
      <alignment horizontal="right"/>
      <protection/>
    </xf>
    <xf numFmtId="0" fontId="7" fillId="0" borderId="19" xfId="252" applyBorder="1">
      <alignment/>
      <protection/>
    </xf>
    <xf numFmtId="0" fontId="1" fillId="0" borderId="0" xfId="252" applyFont="1" applyBorder="1">
      <alignment/>
      <protection/>
    </xf>
    <xf numFmtId="168" fontId="1" fillId="0" borderId="25" xfId="252" applyNumberFormat="1" applyFont="1" applyBorder="1" applyAlignment="1">
      <alignment horizontal="right"/>
      <protection/>
    </xf>
    <xf numFmtId="168" fontId="1" fillId="0" borderId="24" xfId="252" applyNumberFormat="1" applyFont="1" applyBorder="1" applyAlignment="1">
      <alignment horizontal="right"/>
      <protection/>
    </xf>
    <xf numFmtId="3" fontId="1" fillId="0" borderId="23" xfId="252" applyNumberFormat="1" applyFont="1" applyBorder="1">
      <alignment/>
      <protection/>
    </xf>
    <xf numFmtId="3" fontId="1" fillId="0" borderId="22" xfId="252" applyNumberFormat="1" applyFont="1" applyBorder="1">
      <alignment/>
      <protection/>
    </xf>
    <xf numFmtId="0" fontId="1" fillId="0" borderId="0" xfId="252" applyFont="1" applyBorder="1" applyAlignment="1">
      <alignment horizontal="left" indent="1"/>
      <protection/>
    </xf>
    <xf numFmtId="168" fontId="1" fillId="0" borderId="22" xfId="252" applyNumberFormat="1" applyFont="1" applyBorder="1" applyAlignment="1">
      <alignment horizontal="right"/>
      <protection/>
    </xf>
    <xf numFmtId="3" fontId="1" fillId="0" borderId="23" xfId="252" applyNumberFormat="1" applyFont="1" applyBorder="1" applyAlignment="1">
      <alignment horizontal="right"/>
      <protection/>
    </xf>
    <xf numFmtId="3" fontId="1" fillId="0" borderId="0" xfId="252" applyNumberFormat="1" applyFont="1" applyBorder="1" applyAlignment="1">
      <alignment horizontal="right"/>
      <protection/>
    </xf>
    <xf numFmtId="3" fontId="1" fillId="0" borderId="22" xfId="252" applyNumberFormat="1" applyFont="1" applyBorder="1" applyAlignment="1">
      <alignment horizontal="right"/>
      <protection/>
    </xf>
    <xf numFmtId="0" fontId="1" fillId="0" borderId="0" xfId="252" applyFont="1" applyFill="1" applyBorder="1" applyAlignment="1">
      <alignment horizontal="left" indent="2"/>
      <protection/>
    </xf>
    <xf numFmtId="0" fontId="1" fillId="0" borderId="23" xfId="252" applyNumberFormat="1" applyFont="1" applyBorder="1" applyAlignment="1">
      <alignment horizontal="right"/>
      <protection/>
    </xf>
    <xf numFmtId="0" fontId="1" fillId="0" borderId="0" xfId="252" applyNumberFormat="1" applyFont="1" applyBorder="1" applyAlignment="1">
      <alignment horizontal="right"/>
      <protection/>
    </xf>
    <xf numFmtId="0" fontId="1" fillId="0" borderId="22" xfId="252" applyNumberFormat="1" applyFont="1" applyBorder="1" applyAlignment="1">
      <alignment horizontal="right"/>
      <protection/>
    </xf>
    <xf numFmtId="3" fontId="6" fillId="0" borderId="23" xfId="252" applyNumberFormat="1" applyFont="1" applyBorder="1" applyAlignment="1">
      <alignment horizontal="right"/>
      <protection/>
    </xf>
    <xf numFmtId="3" fontId="6" fillId="0" borderId="0" xfId="252" applyNumberFormat="1" applyFont="1" applyBorder="1" applyAlignment="1">
      <alignment horizontal="right"/>
      <protection/>
    </xf>
    <xf numFmtId="3" fontId="6" fillId="0" borderId="22" xfId="252" applyNumberFormat="1" applyFont="1" applyBorder="1" applyAlignment="1">
      <alignment horizontal="right"/>
      <protection/>
    </xf>
    <xf numFmtId="3" fontId="1" fillId="0" borderId="23" xfId="252" applyNumberFormat="1" applyFont="1" applyFill="1" applyBorder="1" applyAlignment="1">
      <alignment horizontal="right"/>
      <protection/>
    </xf>
    <xf numFmtId="3" fontId="1" fillId="0" borderId="0" xfId="252" applyNumberFormat="1" applyFont="1" applyFill="1" applyBorder="1" applyAlignment="1">
      <alignment horizontal="right"/>
      <protection/>
    </xf>
    <xf numFmtId="3" fontId="1" fillId="0" borderId="22" xfId="252" applyNumberFormat="1" applyFont="1" applyFill="1" applyBorder="1" applyAlignment="1">
      <alignment horizontal="right"/>
      <protection/>
    </xf>
    <xf numFmtId="168" fontId="1" fillId="0" borderId="23" xfId="252" applyNumberFormat="1" applyFont="1" applyFill="1" applyBorder="1" applyAlignment="1">
      <alignment horizontal="right"/>
      <protection/>
    </xf>
    <xf numFmtId="168" fontId="1" fillId="0" borderId="0" xfId="252" applyNumberFormat="1" applyFont="1" applyFill="1" applyBorder="1" applyAlignment="1">
      <alignment horizontal="right"/>
      <protection/>
    </xf>
    <xf numFmtId="168" fontId="1" fillId="0" borderId="22" xfId="252" applyNumberFormat="1" applyFont="1" applyFill="1" applyBorder="1" applyAlignment="1">
      <alignment horizontal="right"/>
      <protection/>
    </xf>
    <xf numFmtId="0" fontId="7" fillId="0" borderId="23" xfId="252" applyBorder="1">
      <alignment/>
      <protection/>
    </xf>
    <xf numFmtId="0" fontId="7" fillId="0" borderId="0" xfId="252" applyBorder="1">
      <alignment/>
      <protection/>
    </xf>
    <xf numFmtId="3" fontId="1" fillId="0" borderId="23" xfId="252" applyNumberFormat="1" applyFont="1" applyBorder="1" applyAlignment="1" quotePrefix="1">
      <alignment horizontal="right"/>
      <protection/>
    </xf>
    <xf numFmtId="3" fontId="1" fillId="0" borderId="0" xfId="252" applyNumberFormat="1" applyFont="1" applyBorder="1" applyAlignment="1" quotePrefix="1">
      <alignment horizontal="right"/>
      <protection/>
    </xf>
    <xf numFmtId="3" fontId="1" fillId="0" borderId="22" xfId="252" applyNumberFormat="1" applyFont="1" applyBorder="1" applyAlignment="1" quotePrefix="1">
      <alignment horizontal="right"/>
      <protection/>
    </xf>
    <xf numFmtId="3" fontId="1" fillId="0" borderId="21" xfId="252" applyNumberFormat="1" applyFont="1" applyFill="1" applyBorder="1" applyAlignment="1">
      <alignment horizontal="right"/>
      <protection/>
    </xf>
    <xf numFmtId="3" fontId="1" fillId="0" borderId="20" xfId="252" applyNumberFormat="1" applyFont="1" applyFill="1" applyBorder="1" applyAlignment="1">
      <alignment horizontal="right"/>
      <protection/>
    </xf>
    <xf numFmtId="3" fontId="1" fillId="0" borderId="19" xfId="252" applyNumberFormat="1" applyFont="1" applyFill="1" applyBorder="1" applyAlignment="1">
      <alignment horizontal="right"/>
      <protection/>
    </xf>
    <xf numFmtId="9" fontId="1" fillId="0" borderId="28" xfId="252" applyNumberFormat="1" applyFont="1" applyBorder="1">
      <alignment/>
      <protection/>
    </xf>
    <xf numFmtId="0" fontId="1" fillId="0" borderId="0" xfId="252" applyFont="1" applyFill="1" applyBorder="1" applyAlignment="1">
      <alignment/>
      <protection/>
    </xf>
    <xf numFmtId="0" fontId="1" fillId="0" borderId="21" xfId="252" applyFont="1" applyBorder="1">
      <alignment/>
      <protection/>
    </xf>
    <xf numFmtId="0" fontId="7" fillId="0" borderId="0" xfId="252" applyFill="1">
      <alignment/>
      <protection/>
    </xf>
    <xf numFmtId="169" fontId="7" fillId="0" borderId="23" xfId="0" applyNumberFormat="1" applyFont="1" applyBorder="1" applyAlignment="1">
      <alignment horizontal="right"/>
    </xf>
    <xf numFmtId="0" fontId="7" fillId="0" borderId="0" xfId="0" applyFont="1" applyAlignment="1">
      <alignment horizontal="left" vertical="top" wrapText="1"/>
    </xf>
    <xf numFmtId="168" fontId="7" fillId="0" borderId="0" xfId="0" applyNumberFormat="1" applyFont="1" applyAlignment="1">
      <alignment horizontal="left" vertical="top" wrapText="1"/>
    </xf>
    <xf numFmtId="168" fontId="7" fillId="0" borderId="29" xfId="0" applyNumberFormat="1" applyFont="1" applyFill="1" applyBorder="1" applyAlignment="1">
      <alignment horizontal="left" vertical="top" wrapText="1"/>
    </xf>
    <xf numFmtId="168" fontId="7" fillId="0" borderId="27" xfId="0" applyNumberFormat="1" applyFont="1" applyFill="1" applyBorder="1" applyAlignment="1">
      <alignment horizontal="left" vertical="top" wrapText="1"/>
    </xf>
    <xf numFmtId="168" fontId="7" fillId="0" borderId="28" xfId="0" applyNumberFormat="1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3" fontId="7" fillId="0" borderId="29" xfId="0" applyNumberFormat="1" applyFont="1" applyFill="1" applyBorder="1" applyAlignment="1">
      <alignment horizontal="left"/>
    </xf>
    <xf numFmtId="3" fontId="7" fillId="0" borderId="27" xfId="0" applyNumberFormat="1" applyFont="1" applyFill="1" applyBorder="1" applyAlignment="1">
      <alignment horizontal="left"/>
    </xf>
    <xf numFmtId="3" fontId="7" fillId="0" borderId="28" xfId="0" applyNumberFormat="1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168" fontId="7" fillId="0" borderId="22" xfId="0" applyNumberFormat="1" applyFont="1" applyFill="1" applyBorder="1" applyAlignment="1">
      <alignment horizontal="left"/>
    </xf>
    <xf numFmtId="168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3" fontId="7" fillId="0" borderId="29" xfId="0" applyNumberFormat="1" applyFont="1" applyFill="1" applyBorder="1" applyAlignment="1">
      <alignment horizontal="left" vertical="top" wrapText="1"/>
    </xf>
    <xf numFmtId="3" fontId="7" fillId="0" borderId="27" xfId="0" applyNumberFormat="1" applyFont="1" applyFill="1" applyBorder="1" applyAlignment="1">
      <alignment horizontal="left" vertical="top" wrapText="1"/>
    </xf>
    <xf numFmtId="3" fontId="7" fillId="0" borderId="28" xfId="0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169" fontId="7" fillId="0" borderId="29" xfId="0" applyNumberFormat="1" applyFont="1" applyBorder="1" applyAlignment="1">
      <alignment horizontal="left"/>
    </xf>
    <xf numFmtId="169" fontId="7" fillId="0" borderId="27" xfId="0" applyNumberFormat="1" applyFont="1" applyBorder="1" applyAlignment="1">
      <alignment horizontal="left"/>
    </xf>
    <xf numFmtId="169" fontId="7" fillId="0" borderId="28" xfId="0" applyNumberFormat="1" applyFont="1" applyBorder="1" applyAlignment="1">
      <alignment horizontal="left"/>
    </xf>
    <xf numFmtId="0" fontId="7" fillId="0" borderId="0" xfId="0" applyFont="1" applyFill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168" fontId="7" fillId="0" borderId="29" xfId="0" applyNumberFormat="1" applyFont="1" applyBorder="1" applyAlignment="1">
      <alignment horizontal="left" vertical="top" wrapText="1"/>
    </xf>
    <xf numFmtId="168" fontId="7" fillId="0" borderId="27" xfId="0" applyNumberFormat="1" applyFont="1" applyBorder="1" applyAlignment="1">
      <alignment horizontal="left" vertical="top" wrapText="1"/>
    </xf>
    <xf numFmtId="168" fontId="7" fillId="0" borderId="28" xfId="0" applyNumberFormat="1" applyFont="1" applyBorder="1" applyAlignment="1">
      <alignment horizontal="left" vertical="top" wrapText="1"/>
    </xf>
    <xf numFmtId="168" fontId="7" fillId="0" borderId="24" xfId="0" applyNumberFormat="1" applyFont="1" applyBorder="1" applyAlignment="1">
      <alignment horizontal="left"/>
    </xf>
    <xf numFmtId="168" fontId="7" fillId="0" borderId="25" xfId="0" applyNumberFormat="1" applyFont="1" applyBorder="1" applyAlignment="1">
      <alignment horizontal="left"/>
    </xf>
    <xf numFmtId="168" fontId="7" fillId="0" borderId="26" xfId="0" applyNumberFormat="1" applyFont="1" applyBorder="1" applyAlignment="1">
      <alignment horizontal="left"/>
    </xf>
    <xf numFmtId="0" fontId="7" fillId="0" borderId="29" xfId="298" applyFont="1" applyFill="1" applyBorder="1" applyAlignment="1">
      <alignment horizontal="left"/>
      <protection/>
    </xf>
    <xf numFmtId="0" fontId="7" fillId="0" borderId="27" xfId="298" applyFont="1" applyFill="1" applyBorder="1" applyAlignment="1">
      <alignment horizontal="left"/>
      <protection/>
    </xf>
    <xf numFmtId="0" fontId="7" fillId="0" borderId="28" xfId="298" applyFont="1" applyFill="1" applyBorder="1" applyAlignment="1">
      <alignment horizontal="left"/>
      <protection/>
    </xf>
    <xf numFmtId="0" fontId="7" fillId="0" borderId="0" xfId="298" applyFont="1" applyAlignment="1">
      <alignment horizontal="left" vertical="top" wrapText="1"/>
      <protection/>
    </xf>
    <xf numFmtId="0" fontId="7" fillId="0" borderId="0" xfId="0" applyFont="1" applyBorder="1" applyAlignment="1">
      <alignment horizontal="left" wrapText="1"/>
    </xf>
    <xf numFmtId="0" fontId="7" fillId="0" borderId="29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" fillId="0" borderId="19" xfId="252" applyFont="1" applyBorder="1" applyAlignment="1">
      <alignment horizontal="center"/>
      <protection/>
    </xf>
    <xf numFmtId="0" fontId="1" fillId="0" borderId="20" xfId="252" applyFont="1" applyBorder="1" applyAlignment="1">
      <alignment horizontal="center"/>
      <protection/>
    </xf>
    <xf numFmtId="0" fontId="1" fillId="0" borderId="27" xfId="252" applyFont="1" applyBorder="1" applyAlignment="1">
      <alignment horizontal="center"/>
      <protection/>
    </xf>
    <xf numFmtId="0" fontId="1" fillId="0" borderId="28" xfId="252" applyFont="1" applyBorder="1" applyAlignment="1">
      <alignment horizontal="center"/>
      <protection/>
    </xf>
    <xf numFmtId="168" fontId="1" fillId="0" borderId="29" xfId="252" applyNumberFormat="1" applyFont="1" applyBorder="1" applyAlignment="1">
      <alignment horizontal="left" vertical="top" wrapText="1"/>
      <protection/>
    </xf>
    <xf numFmtId="168" fontId="1" fillId="0" borderId="27" xfId="252" applyNumberFormat="1" applyFont="1" applyBorder="1" applyAlignment="1">
      <alignment horizontal="left" vertical="top" wrapText="1"/>
      <protection/>
    </xf>
    <xf numFmtId="168" fontId="1" fillId="0" borderId="28" xfId="252" applyNumberFormat="1" applyFont="1" applyBorder="1" applyAlignment="1">
      <alignment horizontal="left" vertical="top" wrapText="1"/>
      <protection/>
    </xf>
    <xf numFmtId="0" fontId="1" fillId="0" borderId="29" xfId="252" applyFont="1" applyFill="1" applyBorder="1" applyAlignment="1">
      <alignment horizontal="left" vertical="top" wrapText="1"/>
      <protection/>
    </xf>
    <xf numFmtId="0" fontId="1" fillId="0" borderId="27" xfId="252" applyFont="1" applyFill="1" applyBorder="1" applyAlignment="1">
      <alignment horizontal="left" vertical="top" wrapText="1"/>
      <protection/>
    </xf>
    <xf numFmtId="0" fontId="1" fillId="0" borderId="28" xfId="252" applyFont="1" applyFill="1" applyBorder="1" applyAlignment="1">
      <alignment horizontal="left" vertical="top" wrapText="1"/>
      <protection/>
    </xf>
    <xf numFmtId="0" fontId="7" fillId="0" borderId="24" xfId="252" applyFont="1" applyFill="1" applyBorder="1" applyAlignment="1">
      <alignment horizontal="right" vertical="center" wrapText="1"/>
      <protection/>
    </xf>
    <xf numFmtId="1" fontId="7" fillId="0" borderId="25" xfId="252" applyNumberFormat="1" applyFont="1" applyFill="1" applyBorder="1" applyAlignment="1">
      <alignment horizontal="right" vertical="center" wrapText="1"/>
      <protection/>
    </xf>
    <xf numFmtId="0" fontId="7" fillId="0" borderId="25" xfId="252" applyBorder="1">
      <alignment/>
      <protection/>
    </xf>
    <xf numFmtId="0" fontId="7" fillId="0" borderId="26" xfId="252" applyBorder="1">
      <alignment/>
      <protection/>
    </xf>
    <xf numFmtId="0" fontId="7" fillId="0" borderId="0" xfId="252" applyFont="1" applyAlignment="1">
      <alignment horizontal="left" vertical="top" wrapText="1"/>
      <protection/>
    </xf>
  </cellXfs>
  <cellStyles count="369">
    <cellStyle name="Normal" xfId="0"/>
    <cellStyle name="20% - Accent1" xfId="15"/>
    <cellStyle name="20% - Accent1 2" xfId="16"/>
    <cellStyle name="20% - Accent1 3" xfId="17"/>
    <cellStyle name="20% - Accent1 3 2" xfId="18"/>
    <cellStyle name="20% - Accent1 3 3" xfId="19"/>
    <cellStyle name="20% - Accent1 4" xfId="20"/>
    <cellStyle name="20% - Accent1 5" xfId="21"/>
    <cellStyle name="20% - Accent2" xfId="22"/>
    <cellStyle name="20% - Accent2 2" xfId="23"/>
    <cellStyle name="20% - Accent2 3" xfId="24"/>
    <cellStyle name="20% - Accent2 3 2" xfId="25"/>
    <cellStyle name="20% - Accent2 3 3" xfId="26"/>
    <cellStyle name="20% - Accent2 4" xfId="27"/>
    <cellStyle name="20% - Accent2 5" xfId="28"/>
    <cellStyle name="20% - Accent3" xfId="29"/>
    <cellStyle name="20% - Accent3 2" xfId="30"/>
    <cellStyle name="20% - Accent3 3" xfId="31"/>
    <cellStyle name="20% - Accent3 3 2" xfId="32"/>
    <cellStyle name="20% - Accent3 3 3" xfId="33"/>
    <cellStyle name="20% - Accent3 4" xfId="34"/>
    <cellStyle name="20% - Accent3 5" xfId="35"/>
    <cellStyle name="20% - Accent4" xfId="36"/>
    <cellStyle name="20% - Accent4 2" xfId="37"/>
    <cellStyle name="20% - Accent4 3" xfId="38"/>
    <cellStyle name="20% - Accent4 3 2" xfId="39"/>
    <cellStyle name="20% - Accent4 3 3" xfId="40"/>
    <cellStyle name="20% - Accent4 4" xfId="41"/>
    <cellStyle name="20% - Accent4 5" xfId="42"/>
    <cellStyle name="20% - Accent5" xfId="43"/>
    <cellStyle name="20% - Accent5 2" xfId="44"/>
    <cellStyle name="20% - Accent5 3" xfId="45"/>
    <cellStyle name="20% - Accent5 3 2" xfId="46"/>
    <cellStyle name="20% - Accent5 3 3" xfId="47"/>
    <cellStyle name="20% - Accent5 4" xfId="48"/>
    <cellStyle name="20% - Accent5 5" xfId="49"/>
    <cellStyle name="20% - Accent6" xfId="50"/>
    <cellStyle name="20% - Accent6 2" xfId="51"/>
    <cellStyle name="20% - Accent6 3" xfId="52"/>
    <cellStyle name="20% - Accent6 3 2" xfId="53"/>
    <cellStyle name="20% - Accent6 3 3" xfId="54"/>
    <cellStyle name="20% - Accent6 4" xfId="55"/>
    <cellStyle name="20% - Accent6 5" xfId="56"/>
    <cellStyle name="40% - Accent1" xfId="57"/>
    <cellStyle name="40% - Accent1 2" xfId="58"/>
    <cellStyle name="40% - Accent1 3" xfId="59"/>
    <cellStyle name="40% - Accent1 3 2" xfId="60"/>
    <cellStyle name="40% - Accent1 3 3" xfId="61"/>
    <cellStyle name="40% - Accent1 4" xfId="62"/>
    <cellStyle name="40% - Accent1 5" xfId="63"/>
    <cellStyle name="40% - Accent2" xfId="64"/>
    <cellStyle name="40% - Accent2 2" xfId="65"/>
    <cellStyle name="40% - Accent2 3" xfId="66"/>
    <cellStyle name="40% - Accent2 3 2" xfId="67"/>
    <cellStyle name="40% - Accent2 3 3" xfId="68"/>
    <cellStyle name="40% - Accent2 4" xfId="69"/>
    <cellStyle name="40% - Accent2 5" xfId="70"/>
    <cellStyle name="40% - Accent3" xfId="71"/>
    <cellStyle name="40% - Accent3 2" xfId="72"/>
    <cellStyle name="40% - Accent3 3" xfId="73"/>
    <cellStyle name="40% - Accent3 3 2" xfId="74"/>
    <cellStyle name="40% - Accent3 3 3" xfId="75"/>
    <cellStyle name="40% - Accent3 4" xfId="76"/>
    <cellStyle name="40% - Accent3 5" xfId="77"/>
    <cellStyle name="40% - Accent4" xfId="78"/>
    <cellStyle name="40% - Accent4 2" xfId="79"/>
    <cellStyle name="40% - Accent4 3" xfId="80"/>
    <cellStyle name="40% - Accent4 3 2" xfId="81"/>
    <cellStyle name="40% - Accent4 3 3" xfId="82"/>
    <cellStyle name="40% - Accent4 4" xfId="83"/>
    <cellStyle name="40% - Accent4 5" xfId="84"/>
    <cellStyle name="40% - Accent5" xfId="85"/>
    <cellStyle name="40% - Accent5 2" xfId="86"/>
    <cellStyle name="40% - Accent5 3" xfId="87"/>
    <cellStyle name="40% - Accent5 3 2" xfId="88"/>
    <cellStyle name="40% - Accent5 3 3" xfId="89"/>
    <cellStyle name="40% - Accent5 4" xfId="90"/>
    <cellStyle name="40% - Accent5 5" xfId="91"/>
    <cellStyle name="40% - Accent6" xfId="92"/>
    <cellStyle name="40% - Accent6 2" xfId="93"/>
    <cellStyle name="40% - Accent6 3" xfId="94"/>
    <cellStyle name="40% - Accent6 3 2" xfId="95"/>
    <cellStyle name="40% - Accent6 3 3" xfId="96"/>
    <cellStyle name="40% - Accent6 4" xfId="97"/>
    <cellStyle name="40% - Accent6 5" xfId="98"/>
    <cellStyle name="60% - Accent1" xfId="99"/>
    <cellStyle name="60% - Accent1 2" xfId="100"/>
    <cellStyle name="60% - Accent1 3" xfId="101"/>
    <cellStyle name="60% - Accent1 4" xfId="102"/>
    <cellStyle name="60% - Accent2" xfId="103"/>
    <cellStyle name="60% - Accent2 2" xfId="104"/>
    <cellStyle name="60% - Accent2 3" xfId="105"/>
    <cellStyle name="60% - Accent2 4" xfId="106"/>
    <cellStyle name="60% - Accent3" xfId="107"/>
    <cellStyle name="60% - Accent3 2" xfId="108"/>
    <cellStyle name="60% - Accent3 3" xfId="109"/>
    <cellStyle name="60% - Accent3 4" xfId="110"/>
    <cellStyle name="60% - Accent4" xfId="111"/>
    <cellStyle name="60% - Accent4 2" xfId="112"/>
    <cellStyle name="60% - Accent4 3" xfId="113"/>
    <cellStyle name="60% - Accent4 4" xfId="114"/>
    <cellStyle name="60% - Accent5" xfId="115"/>
    <cellStyle name="60% - Accent5 2" xfId="116"/>
    <cellStyle name="60% - Accent5 3" xfId="117"/>
    <cellStyle name="60% - Accent5 4" xfId="118"/>
    <cellStyle name="60% - Accent6" xfId="119"/>
    <cellStyle name="60% - Accent6 2" xfId="120"/>
    <cellStyle name="60% - Accent6 3" xfId="121"/>
    <cellStyle name="60% - Accent6 4" xfId="122"/>
    <cellStyle name="Accent1" xfId="123"/>
    <cellStyle name="Accent1 2" xfId="124"/>
    <cellStyle name="Accent1 3" xfId="125"/>
    <cellStyle name="Accent1 4" xfId="126"/>
    <cellStyle name="Accent2" xfId="127"/>
    <cellStyle name="Accent2 2" xfId="128"/>
    <cellStyle name="Accent2 3" xfId="129"/>
    <cellStyle name="Accent2 4" xfId="130"/>
    <cellStyle name="Accent3" xfId="131"/>
    <cellStyle name="Accent3 2" xfId="132"/>
    <cellStyle name="Accent3 3" xfId="133"/>
    <cellStyle name="Accent3 4" xfId="134"/>
    <cellStyle name="Accent4" xfId="135"/>
    <cellStyle name="Accent4 2" xfId="136"/>
    <cellStyle name="Accent4 3" xfId="137"/>
    <cellStyle name="Accent4 4" xfId="138"/>
    <cellStyle name="Accent5" xfId="139"/>
    <cellStyle name="Accent5 2" xfId="140"/>
    <cellStyle name="Accent5 3" xfId="141"/>
    <cellStyle name="Accent5 4" xfId="142"/>
    <cellStyle name="Accent6" xfId="143"/>
    <cellStyle name="Accent6 2" xfId="144"/>
    <cellStyle name="Accent6 3" xfId="145"/>
    <cellStyle name="Accent6 4" xfId="146"/>
    <cellStyle name="Bad" xfId="147"/>
    <cellStyle name="Berekening" xfId="148"/>
    <cellStyle name="Berekening 2" xfId="149"/>
    <cellStyle name="Berekening 3" xfId="150"/>
    <cellStyle name="Berekening 4" xfId="151"/>
    <cellStyle name="Calculation" xfId="152"/>
    <cellStyle name="Check Cell" xfId="153"/>
    <cellStyle name="Controlecel" xfId="154"/>
    <cellStyle name="Controlecel 2" xfId="155"/>
    <cellStyle name="Controlecel 3" xfId="156"/>
    <cellStyle name="Controlecel 4" xfId="157"/>
    <cellStyle name="Euro" xfId="158"/>
    <cellStyle name="Explanatory Text" xfId="159"/>
    <cellStyle name="Gekoppelde cel" xfId="160"/>
    <cellStyle name="Gekoppelde cel 2" xfId="161"/>
    <cellStyle name="Gekoppelde cel 3" xfId="162"/>
    <cellStyle name="Gekoppelde cel 4" xfId="163"/>
    <cellStyle name="Followed Hyperlink" xfId="164"/>
    <cellStyle name="Goed" xfId="165"/>
    <cellStyle name="Goed 2" xfId="166"/>
    <cellStyle name="Goed 3" xfId="167"/>
    <cellStyle name="Goed 4" xfId="168"/>
    <cellStyle name="Good" xfId="169"/>
    <cellStyle name="Header" xfId="170"/>
    <cellStyle name="Header 2" xfId="171"/>
    <cellStyle name="Header 2 2" xfId="172"/>
    <cellStyle name="Heading 1" xfId="173"/>
    <cellStyle name="Heading 2" xfId="174"/>
    <cellStyle name="Heading 3" xfId="175"/>
    <cellStyle name="Heading 4" xfId="176"/>
    <cellStyle name="Hyperlink" xfId="177"/>
    <cellStyle name="Hyperlink 2" xfId="178"/>
    <cellStyle name="Hyperlink 2 2" xfId="179"/>
    <cellStyle name="Hyperlink 3" xfId="180"/>
    <cellStyle name="Hyperlink 4" xfId="181"/>
    <cellStyle name="Input" xfId="182"/>
    <cellStyle name="Invoer" xfId="183"/>
    <cellStyle name="Invoer 2" xfId="184"/>
    <cellStyle name="Invoer 3" xfId="185"/>
    <cellStyle name="Invoer 4" xfId="186"/>
    <cellStyle name="Comma" xfId="187"/>
    <cellStyle name="Comma [0]" xfId="188"/>
    <cellStyle name="Komma 2" xfId="189"/>
    <cellStyle name="Komma 3" xfId="190"/>
    <cellStyle name="Komma 4" xfId="191"/>
    <cellStyle name="Kop 1" xfId="192"/>
    <cellStyle name="Kop 1 2" xfId="193"/>
    <cellStyle name="Kop 1 3" xfId="194"/>
    <cellStyle name="Kop 1 4" xfId="195"/>
    <cellStyle name="Kop 2" xfId="196"/>
    <cellStyle name="Kop 2 2" xfId="197"/>
    <cellStyle name="Kop 2 3" xfId="198"/>
    <cellStyle name="Kop 2 4" xfId="199"/>
    <cellStyle name="Kop 3" xfId="200"/>
    <cellStyle name="Kop 3 2" xfId="201"/>
    <cellStyle name="Kop 3 3" xfId="202"/>
    <cellStyle name="Kop 3 4" xfId="203"/>
    <cellStyle name="Kop 4" xfId="204"/>
    <cellStyle name="Kop 4 2" xfId="205"/>
    <cellStyle name="Kop 4 3" xfId="206"/>
    <cellStyle name="Kop 4 4" xfId="207"/>
    <cellStyle name="Linked Cell" xfId="208"/>
    <cellStyle name="Neutraal" xfId="209"/>
    <cellStyle name="Neutraal 2" xfId="210"/>
    <cellStyle name="Neutraal 3" xfId="211"/>
    <cellStyle name="Neutraal 4" xfId="212"/>
    <cellStyle name="Neutral" xfId="213"/>
    <cellStyle name="Normal_Berekend" xfId="214"/>
    <cellStyle name="Note" xfId="215"/>
    <cellStyle name="Notitie" xfId="216"/>
    <cellStyle name="Notitie 2" xfId="217"/>
    <cellStyle name="Notitie 3" xfId="218"/>
    <cellStyle name="Notitie 3 2" xfId="219"/>
    <cellStyle name="Notitie 3 2 2" xfId="220"/>
    <cellStyle name="Notitie 3 2 3" xfId="221"/>
    <cellStyle name="Notitie 3 3" xfId="222"/>
    <cellStyle name="Notitie 3 4" xfId="223"/>
    <cellStyle name="Notitie 4" xfId="224"/>
    <cellStyle name="Ongeldig" xfId="225"/>
    <cellStyle name="Ongeldig 2" xfId="226"/>
    <cellStyle name="Ongeldig 3" xfId="227"/>
    <cellStyle name="Ongeldig 4" xfId="228"/>
    <cellStyle name="Output" xfId="229"/>
    <cellStyle name="Percent" xfId="230"/>
    <cellStyle name="Procent 2" xfId="231"/>
    <cellStyle name="Procent 2 2" xfId="232"/>
    <cellStyle name="Procent 2 3" xfId="233"/>
    <cellStyle name="Procent 3" xfId="234"/>
    <cellStyle name="Procent 4" xfId="235"/>
    <cellStyle name="Procent 5" xfId="236"/>
    <cellStyle name="Standaard 10" xfId="237"/>
    <cellStyle name="Standaard 10 2" xfId="238"/>
    <cellStyle name="Standaard 10 2 2" xfId="239"/>
    <cellStyle name="Standaard 10 2 2 2" xfId="240"/>
    <cellStyle name="Standaard 10 2 3" xfId="241"/>
    <cellStyle name="Standaard 10 3" xfId="242"/>
    <cellStyle name="Standaard 10 4" xfId="243"/>
    <cellStyle name="Standaard 11" xfId="244"/>
    <cellStyle name="Standaard 11 2" xfId="245"/>
    <cellStyle name="Standaard 11 2 2" xfId="246"/>
    <cellStyle name="Standaard 11 2 2 2" xfId="247"/>
    <cellStyle name="Standaard 11 2 3" xfId="248"/>
    <cellStyle name="Standaard 11 3" xfId="249"/>
    <cellStyle name="Standaard 11 4" xfId="250"/>
    <cellStyle name="Standaard 12" xfId="251"/>
    <cellStyle name="Standaard 2" xfId="252"/>
    <cellStyle name="Standaard 2 2" xfId="253"/>
    <cellStyle name="Standaard 2 3" xfId="254"/>
    <cellStyle name="Standaard 2 3 2" xfId="255"/>
    <cellStyle name="Standaard 2 3 2 2" xfId="256"/>
    <cellStyle name="Standaard 2 3 2 3" xfId="257"/>
    <cellStyle name="Standaard 2 3 3" xfId="258"/>
    <cellStyle name="Standaard 2 3 4" xfId="259"/>
    <cellStyle name="Standaard 2 4" xfId="260"/>
    <cellStyle name="Standaard 2 4 2" xfId="261"/>
    <cellStyle name="Standaard 2 4 3" xfId="262"/>
    <cellStyle name="Standaard 2 5" xfId="263"/>
    <cellStyle name="Standaard 2 5 2" xfId="264"/>
    <cellStyle name="Standaard 2 5 3" xfId="265"/>
    <cellStyle name="Standaard 2 6" xfId="266"/>
    <cellStyle name="Standaard 2 7" xfId="267"/>
    <cellStyle name="Standaard 2 8" xfId="268"/>
    <cellStyle name="Standaard 2 9" xfId="269"/>
    <cellStyle name="Standaard 3" xfId="270"/>
    <cellStyle name="Standaard 3 2" xfId="271"/>
    <cellStyle name="Standaard 3 3" xfId="272"/>
    <cellStyle name="Standaard 3 4" xfId="273"/>
    <cellStyle name="Standaard 4" xfId="274"/>
    <cellStyle name="Standaard 4 2" xfId="275"/>
    <cellStyle name="Standaard 4 3" xfId="276"/>
    <cellStyle name="Standaard 4 3 2" xfId="277"/>
    <cellStyle name="Standaard 4 3 2 2" xfId="278"/>
    <cellStyle name="Standaard 4 3 2 3" xfId="279"/>
    <cellStyle name="Standaard 4 3 3" xfId="280"/>
    <cellStyle name="Standaard 4 3 4" xfId="281"/>
    <cellStyle name="Standaard 4 4" xfId="282"/>
    <cellStyle name="Standaard 4 4 2" xfId="283"/>
    <cellStyle name="Standaard 4 4 3" xfId="284"/>
    <cellStyle name="Standaard 4 5" xfId="285"/>
    <cellStyle name="Standaard 4 5 2" xfId="286"/>
    <cellStyle name="Standaard 4 5 3" xfId="287"/>
    <cellStyle name="Standaard 4 6" xfId="288"/>
    <cellStyle name="Standaard 4 7" xfId="289"/>
    <cellStyle name="Standaard 4 8" xfId="290"/>
    <cellStyle name="Standaard 5" xfId="291"/>
    <cellStyle name="Standaard 5 2" xfId="292"/>
    <cellStyle name="Standaard 5 2 2" xfId="293"/>
    <cellStyle name="Standaard 5 2 2 2" xfId="294"/>
    <cellStyle name="Standaard 5 2 2 3" xfId="295"/>
    <cellStyle name="Standaard 5 2 3" xfId="296"/>
    <cellStyle name="Standaard 5 2 4" xfId="297"/>
    <cellStyle name="Standaard 6" xfId="298"/>
    <cellStyle name="Standaard 6 2" xfId="299"/>
    <cellStyle name="Standaard 7" xfId="300"/>
    <cellStyle name="Standaard 7 2" xfId="301"/>
    <cellStyle name="Standaard 7 2 2" xfId="302"/>
    <cellStyle name="Standaard 7 2 2 2" xfId="303"/>
    <cellStyle name="Standaard 7 2 2 3" xfId="304"/>
    <cellStyle name="Standaard 7 2 3" xfId="305"/>
    <cellStyle name="Standaard 7 2 4" xfId="306"/>
    <cellStyle name="Standaard 7 3" xfId="307"/>
    <cellStyle name="Standaard 7 3 2" xfId="308"/>
    <cellStyle name="Standaard 7 3 3" xfId="309"/>
    <cellStyle name="Standaard 7 4" xfId="310"/>
    <cellStyle name="Standaard 7 4 2" xfId="311"/>
    <cellStyle name="Standaard 7 4 3" xfId="312"/>
    <cellStyle name="Standaard 7 5" xfId="313"/>
    <cellStyle name="Standaard 7 6" xfId="314"/>
    <cellStyle name="Standaard 7 7" xfId="315"/>
    <cellStyle name="Standaard 8" xfId="316"/>
    <cellStyle name="Standaard 8 2" xfId="317"/>
    <cellStyle name="Standaard 8 2 2" xfId="318"/>
    <cellStyle name="Standaard 8 2 2 2" xfId="319"/>
    <cellStyle name="Standaard 8 2 2 3" xfId="320"/>
    <cellStyle name="Standaard 8 2 3" xfId="321"/>
    <cellStyle name="Standaard 8 2 4" xfId="322"/>
    <cellStyle name="Standaard 8 3" xfId="323"/>
    <cellStyle name="Standaard 8 3 2" xfId="324"/>
    <cellStyle name="Standaard 8 3 3" xfId="325"/>
    <cellStyle name="Standaard 8 4" xfId="326"/>
    <cellStyle name="Standaard 8 4 2" xfId="327"/>
    <cellStyle name="Standaard 8 4 3" xfId="328"/>
    <cellStyle name="Standaard 8 5" xfId="329"/>
    <cellStyle name="Standaard 8 6" xfId="330"/>
    <cellStyle name="Standaard 9" xfId="331"/>
    <cellStyle name="Standaard 9 2" xfId="332"/>
    <cellStyle name="Standaard 9 2 2" xfId="333"/>
    <cellStyle name="Standaard 9 2 2 2" xfId="334"/>
    <cellStyle name="Standaard 9 2 3" xfId="335"/>
    <cellStyle name="Standaard 9 3" xfId="336"/>
    <cellStyle name="Standaard 9 4" xfId="337"/>
    <cellStyle name="Standaard_Blad1" xfId="338"/>
    <cellStyle name="Standaard_Blad1 2" xfId="339"/>
    <cellStyle name="Standaard_Blad1_1" xfId="340"/>
    <cellStyle name="style1437406843060" xfId="341"/>
    <cellStyle name="style1437406843325" xfId="342"/>
    <cellStyle name="style1437406843715" xfId="343"/>
    <cellStyle name="style1438160230981" xfId="344"/>
    <cellStyle name="style1438160231028" xfId="345"/>
    <cellStyle name="style1438160231091" xfId="346"/>
    <cellStyle name="style1438160343828" xfId="347"/>
    <cellStyle name="style1438160343907" xfId="348"/>
    <cellStyle name="style1438160343953" xfId="349"/>
    <cellStyle name="style1438160487287" xfId="350"/>
    <cellStyle name="style1438160487349" xfId="351"/>
    <cellStyle name="style1438160487396" xfId="352"/>
    <cellStyle name="Titel" xfId="353"/>
    <cellStyle name="Titel 2" xfId="354"/>
    <cellStyle name="Titel 3" xfId="355"/>
    <cellStyle name="Titel 4" xfId="356"/>
    <cellStyle name="Title" xfId="357"/>
    <cellStyle name="Title 2" xfId="358"/>
    <cellStyle name="Title 3" xfId="359"/>
    <cellStyle name="Totaal" xfId="360"/>
    <cellStyle name="Totaal 2" xfId="361"/>
    <cellStyle name="Totaal 3" xfId="362"/>
    <cellStyle name="Totaal 4" xfId="363"/>
    <cellStyle name="Total" xfId="364"/>
    <cellStyle name="Uitvoer" xfId="365"/>
    <cellStyle name="Uitvoer 2" xfId="366"/>
    <cellStyle name="Uitvoer 3" xfId="367"/>
    <cellStyle name="Uitvoer 4" xfId="368"/>
    <cellStyle name="Currency" xfId="369"/>
    <cellStyle name="Currency [0]" xfId="370"/>
    <cellStyle name="Valuta 2" xfId="371"/>
    <cellStyle name="Valuta 3" xfId="372"/>
    <cellStyle name="Valuta 3 2" xfId="373"/>
    <cellStyle name="Verklarende tekst" xfId="374"/>
    <cellStyle name="Verklarende tekst 2" xfId="375"/>
    <cellStyle name="Verklarende tekst 3" xfId="376"/>
    <cellStyle name="Verklarende tekst 4" xfId="377"/>
    <cellStyle name="Waarschuwingstekst" xfId="378"/>
    <cellStyle name="Waarschuwingstekst 2" xfId="379"/>
    <cellStyle name="Waarschuwingstekst 3" xfId="380"/>
    <cellStyle name="Waarschuwingstekst 4" xfId="381"/>
    <cellStyle name="Warning Text" xfId="3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7.140625" style="4" customWidth="1"/>
    <col min="2" max="11" width="10.7109375" style="4" customWidth="1"/>
    <col min="12" max="12" width="11.140625" style="4" customWidth="1"/>
    <col min="13" max="20" width="10.57421875" style="4" bestFit="1" customWidth="1"/>
    <col min="21" max="16384" width="9.140625" style="4" customWidth="1"/>
  </cols>
  <sheetData>
    <row r="1" spans="1:9" ht="12.75">
      <c r="A1" s="2" t="s">
        <v>69</v>
      </c>
      <c r="B1" s="3" t="s">
        <v>12</v>
      </c>
      <c r="C1" s="3"/>
      <c r="D1" s="3"/>
      <c r="E1" s="3"/>
      <c r="F1" s="3"/>
      <c r="G1" s="3"/>
      <c r="H1" s="3"/>
      <c r="I1" s="3"/>
    </row>
    <row r="2" spans="1:13" ht="12.75">
      <c r="A2" s="2"/>
      <c r="B2" s="3"/>
      <c r="C2" s="3"/>
      <c r="D2" s="3"/>
      <c r="E2" s="3"/>
      <c r="F2" s="3"/>
      <c r="G2" s="3"/>
      <c r="H2" s="3"/>
      <c r="I2" s="3"/>
      <c r="M2" s="168"/>
    </row>
    <row r="3" spans="1:14" ht="12.75" customHeight="1">
      <c r="A3" s="2"/>
      <c r="B3" s="130" t="s">
        <v>365</v>
      </c>
      <c r="C3" s="131" t="s">
        <v>364</v>
      </c>
      <c r="D3" s="131" t="s">
        <v>363</v>
      </c>
      <c r="E3" s="131" t="s">
        <v>362</v>
      </c>
      <c r="F3" s="131" t="s">
        <v>361</v>
      </c>
      <c r="G3" s="131" t="s">
        <v>360</v>
      </c>
      <c r="H3" s="131" t="s">
        <v>359</v>
      </c>
      <c r="I3" s="131" t="s">
        <v>358</v>
      </c>
      <c r="J3" s="131" t="s">
        <v>357</v>
      </c>
      <c r="K3" s="131" t="s">
        <v>356</v>
      </c>
      <c r="L3" s="131" t="s">
        <v>327</v>
      </c>
      <c r="M3" s="131" t="s">
        <v>355</v>
      </c>
      <c r="N3" s="126" t="s">
        <v>350</v>
      </c>
    </row>
    <row r="4" spans="1:18" ht="12.75">
      <c r="A4" s="2"/>
      <c r="B4" s="368" t="s">
        <v>1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70"/>
      <c r="P4" s="1"/>
      <c r="Q4" s="1"/>
      <c r="R4" s="1"/>
    </row>
    <row r="5" spans="1:18" ht="12.75">
      <c r="A5" s="1" t="s">
        <v>13</v>
      </c>
      <c r="B5" s="215">
        <v>8526.227937859992</v>
      </c>
      <c r="C5" s="216">
        <v>9109.464400045881</v>
      </c>
      <c r="D5" s="216">
        <v>9487.74725585152</v>
      </c>
      <c r="E5" s="216">
        <v>9818.208493959508</v>
      </c>
      <c r="F5" s="216">
        <v>10450.708198315077</v>
      </c>
      <c r="G5" s="216">
        <v>11119.761324334311</v>
      </c>
      <c r="H5" s="216">
        <v>12031.319877721637</v>
      </c>
      <c r="I5" s="216">
        <v>12827.682241482753</v>
      </c>
      <c r="J5" s="216">
        <v>12880.43782472098</v>
      </c>
      <c r="K5" s="216">
        <v>12954.982850216624</v>
      </c>
      <c r="L5" s="216">
        <v>13062.773261906086</v>
      </c>
      <c r="M5" s="216">
        <v>12848.651362280092</v>
      </c>
      <c r="N5" s="217">
        <v>12733.718898505009</v>
      </c>
      <c r="P5" s="1"/>
      <c r="Q5" s="1"/>
      <c r="R5" s="1"/>
    </row>
    <row r="6" spans="1:20" ht="12.75">
      <c r="A6" s="1"/>
      <c r="B6" s="37"/>
      <c r="C6" s="14"/>
      <c r="D6" s="14"/>
      <c r="E6" s="14"/>
      <c r="F6" s="14"/>
      <c r="G6" s="14"/>
      <c r="H6" s="14"/>
      <c r="I6" s="14"/>
      <c r="J6" s="14"/>
      <c r="K6" s="14"/>
      <c r="L6" s="14"/>
      <c r="M6" s="12"/>
      <c r="N6" s="13"/>
      <c r="O6" s="167"/>
      <c r="P6" s="166"/>
      <c r="Q6" s="166"/>
      <c r="R6" s="166"/>
      <c r="S6" s="167"/>
      <c r="T6" s="167"/>
    </row>
    <row r="7" spans="1:20" ht="12.75">
      <c r="A7" s="39" t="s">
        <v>243</v>
      </c>
      <c r="B7" s="37"/>
      <c r="C7" s="14"/>
      <c r="D7" s="14"/>
      <c r="E7" s="14"/>
      <c r="F7" s="14"/>
      <c r="G7" s="14"/>
      <c r="H7" s="14"/>
      <c r="I7" s="14"/>
      <c r="J7" s="14"/>
      <c r="K7" s="14"/>
      <c r="L7" s="14"/>
      <c r="M7" s="12"/>
      <c r="N7" s="13"/>
      <c r="O7" s="167"/>
      <c r="P7" s="166"/>
      <c r="Q7" s="166"/>
      <c r="R7" s="166"/>
      <c r="S7" s="167"/>
      <c r="T7" s="167"/>
    </row>
    <row r="8" spans="1:18" ht="12.75">
      <c r="A8" s="40" t="s">
        <v>53</v>
      </c>
      <c r="B8" s="169">
        <v>5287.637634832479</v>
      </c>
      <c r="C8" s="170">
        <v>5784.189886150798</v>
      </c>
      <c r="D8" s="170">
        <v>5916.646705286535</v>
      </c>
      <c r="E8" s="170">
        <v>6072.9992726233895</v>
      </c>
      <c r="F8" s="170">
        <v>6374.886613861698</v>
      </c>
      <c r="G8" s="170">
        <v>6750.512172968132</v>
      </c>
      <c r="H8" s="170">
        <v>7452.663681268617</v>
      </c>
      <c r="I8" s="170">
        <v>7943.719817456177</v>
      </c>
      <c r="J8" s="170">
        <v>7975.601081958174</v>
      </c>
      <c r="K8" s="170">
        <v>8029.672603145358</v>
      </c>
      <c r="L8" s="170">
        <v>8121.256775502839</v>
      </c>
      <c r="M8" s="170">
        <v>8137.232602333539</v>
      </c>
      <c r="N8" s="171">
        <v>8131.505920503849</v>
      </c>
      <c r="P8" s="12"/>
      <c r="Q8" s="1"/>
      <c r="R8" s="1"/>
    </row>
    <row r="9" spans="1:18" ht="12.75">
      <c r="A9" s="40" t="s">
        <v>54</v>
      </c>
      <c r="B9" s="169">
        <v>3238.590303027518</v>
      </c>
      <c r="C9" s="170">
        <v>3325.274513895092</v>
      </c>
      <c r="D9" s="170">
        <v>3571.1005505649823</v>
      </c>
      <c r="E9" s="170">
        <v>3745.2092213361193</v>
      </c>
      <c r="F9" s="170">
        <v>4075.821584453378</v>
      </c>
      <c r="G9" s="170">
        <v>4369.249151366179</v>
      </c>
      <c r="H9" s="170">
        <v>4578.656196453021</v>
      </c>
      <c r="I9" s="170">
        <v>4883.962424026574</v>
      </c>
      <c r="J9" s="170">
        <v>4904.836742762808</v>
      </c>
      <c r="K9" s="170">
        <v>4925.310247071261</v>
      </c>
      <c r="L9" s="170">
        <v>4941.51648640325</v>
      </c>
      <c r="M9" s="170">
        <v>4711.418759946558</v>
      </c>
      <c r="N9" s="171">
        <v>4602.212978001165</v>
      </c>
      <c r="P9" s="12"/>
      <c r="Q9" s="1"/>
      <c r="R9" s="1"/>
    </row>
    <row r="10" spans="1:18" ht="12.75">
      <c r="A10" s="44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12"/>
      <c r="N10" s="13"/>
      <c r="P10" s="204"/>
      <c r="Q10" s="1"/>
      <c r="R10" s="1"/>
    </row>
    <row r="11" spans="1:18" ht="12.75">
      <c r="A11" s="45" t="s">
        <v>244</v>
      </c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12"/>
      <c r="N11" s="13"/>
      <c r="P11" s="175"/>
      <c r="Q11" s="1"/>
      <c r="R11" s="1"/>
    </row>
    <row r="12" spans="1:18" ht="12.75">
      <c r="A12" s="40" t="s">
        <v>40</v>
      </c>
      <c r="B12" s="169">
        <v>4036.0200388656817</v>
      </c>
      <c r="C12" s="170">
        <v>4320.9298341613285</v>
      </c>
      <c r="D12" s="170">
        <v>4431.43333203761</v>
      </c>
      <c r="E12" s="170">
        <v>4678.440568022204</v>
      </c>
      <c r="F12" s="170">
        <v>4936.106154866836</v>
      </c>
      <c r="G12" s="170">
        <v>5262.173251948597</v>
      </c>
      <c r="H12" s="170">
        <v>5645.179243192069</v>
      </c>
      <c r="I12" s="170">
        <v>5966.132214341865</v>
      </c>
      <c r="J12" s="170">
        <v>5952.1234757630755</v>
      </c>
      <c r="K12" s="170">
        <v>5961.715623119435</v>
      </c>
      <c r="L12" s="170">
        <v>6022.493947329609</v>
      </c>
      <c r="M12" s="170">
        <v>5825.973722005002</v>
      </c>
      <c r="N12" s="171">
        <v>5883.834206074116</v>
      </c>
      <c r="P12" s="175"/>
      <c r="Q12" s="1"/>
      <c r="R12" s="1"/>
    </row>
    <row r="13" spans="1:18" ht="12.75">
      <c r="A13" s="40" t="s">
        <v>41</v>
      </c>
      <c r="B13" s="169">
        <v>2138.6184628959045</v>
      </c>
      <c r="C13" s="170">
        <v>2245.873844086589</v>
      </c>
      <c r="D13" s="170">
        <v>2243.047207784205</v>
      </c>
      <c r="E13" s="170">
        <v>2267.922136496364</v>
      </c>
      <c r="F13" s="170">
        <v>2421.352654275556</v>
      </c>
      <c r="G13" s="170">
        <v>2534.8383310868467</v>
      </c>
      <c r="H13" s="170">
        <v>2758.329280101998</v>
      </c>
      <c r="I13" s="170">
        <v>2937.719558941752</v>
      </c>
      <c r="J13" s="170">
        <v>2931.7789987858564</v>
      </c>
      <c r="K13" s="170">
        <v>2894.5132161463753</v>
      </c>
      <c r="L13" s="170">
        <v>2937.3301704195574</v>
      </c>
      <c r="M13" s="170">
        <v>2752.1283406818507</v>
      </c>
      <c r="N13" s="171">
        <v>2815.2905740197552</v>
      </c>
      <c r="P13" s="16"/>
      <c r="Q13" s="1"/>
      <c r="R13" s="1"/>
    </row>
    <row r="14" spans="1:18" ht="12.75">
      <c r="A14" s="46" t="s">
        <v>42</v>
      </c>
      <c r="B14" s="169">
        <v>502.30313855876113</v>
      </c>
      <c r="C14" s="170">
        <v>546.2933408586663</v>
      </c>
      <c r="D14" s="170">
        <v>599.6964814285292</v>
      </c>
      <c r="E14" s="170">
        <v>593.549396400398</v>
      </c>
      <c r="F14" s="170">
        <v>589.9904451466261</v>
      </c>
      <c r="G14" s="170">
        <v>619.2051355037956</v>
      </c>
      <c r="H14" s="170">
        <v>669.3781868105394</v>
      </c>
      <c r="I14" s="170">
        <v>714.1334952330747</v>
      </c>
      <c r="J14" s="170">
        <v>714.5395143605074</v>
      </c>
      <c r="K14" s="170">
        <v>751.6558499053693</v>
      </c>
      <c r="L14" s="170">
        <v>750.5696954039922</v>
      </c>
      <c r="M14" s="170">
        <v>662.0522410247082</v>
      </c>
      <c r="N14" s="171">
        <v>562.4782410247082</v>
      </c>
      <c r="P14" s="42"/>
      <c r="Q14" s="1"/>
      <c r="R14" s="1"/>
    </row>
    <row r="15" spans="1:18" ht="12.75">
      <c r="A15" s="40" t="s">
        <v>43</v>
      </c>
      <c r="B15" s="169">
        <v>184.90638159113266</v>
      </c>
      <c r="C15" s="170">
        <v>199.52670504542323</v>
      </c>
      <c r="D15" s="170">
        <v>213.7010712365622</v>
      </c>
      <c r="E15" s="170">
        <v>243.3863655878752</v>
      </c>
      <c r="F15" s="170">
        <v>259.0433815445931</v>
      </c>
      <c r="G15" s="170">
        <v>275.9230377739302</v>
      </c>
      <c r="H15" s="170">
        <v>290.6662184912869</v>
      </c>
      <c r="I15" s="170">
        <v>307.69569788356506</v>
      </c>
      <c r="J15" s="170">
        <v>316.13432327307277</v>
      </c>
      <c r="K15" s="170">
        <v>321.80104380629103</v>
      </c>
      <c r="L15" s="170">
        <v>318.949723260724</v>
      </c>
      <c r="M15" s="170">
        <v>343.7453019999999</v>
      </c>
      <c r="N15" s="171">
        <v>350.88801948552384</v>
      </c>
      <c r="P15" s="16"/>
      <c r="Q15" s="1"/>
      <c r="R15" s="1"/>
    </row>
    <row r="16" spans="1:18" ht="12.75">
      <c r="A16" s="40" t="s">
        <v>44</v>
      </c>
      <c r="B16" s="169">
        <v>1283.628153126549</v>
      </c>
      <c r="C16" s="170">
        <v>1397.9852708061762</v>
      </c>
      <c r="D16" s="170">
        <v>1585.877840161121</v>
      </c>
      <c r="E16" s="170">
        <v>1595.2222146743893</v>
      </c>
      <c r="F16" s="170">
        <v>1709.2739593170775</v>
      </c>
      <c r="G16" s="170">
        <v>1853.2654279301616</v>
      </c>
      <c r="H16" s="170">
        <v>2047.1024799159843</v>
      </c>
      <c r="I16" s="170">
        <v>2199.511051004387</v>
      </c>
      <c r="J16" s="170">
        <v>2259.871999257153</v>
      </c>
      <c r="K16" s="170">
        <v>2295.305416906621</v>
      </c>
      <c r="L16" s="170">
        <v>2272.2068435779056</v>
      </c>
      <c r="M16" s="170">
        <v>2499.3543317189665</v>
      </c>
      <c r="N16" s="171">
        <v>2351.216924695026</v>
      </c>
      <c r="P16" s="175"/>
      <c r="Q16" s="1"/>
      <c r="R16" s="1"/>
    </row>
    <row r="17" spans="1:18" ht="12.75">
      <c r="A17" s="46" t="s">
        <v>45</v>
      </c>
      <c r="B17" s="169">
        <v>348.83136076953633</v>
      </c>
      <c r="C17" s="170">
        <v>366.0683177463696</v>
      </c>
      <c r="D17" s="170">
        <v>376.8106586849823</v>
      </c>
      <c r="E17" s="170">
        <v>400.32237120778706</v>
      </c>
      <c r="F17" s="170">
        <v>493.71265155226996</v>
      </c>
      <c r="G17" s="170">
        <v>526.3704982747864</v>
      </c>
      <c r="H17" s="170">
        <v>569.749823215217</v>
      </c>
      <c r="I17" s="170">
        <v>650.5542047898855</v>
      </c>
      <c r="J17" s="170">
        <v>655.864666486718</v>
      </c>
      <c r="K17" s="170">
        <v>676.6140527400194</v>
      </c>
      <c r="L17" s="170">
        <v>704.02840022179</v>
      </c>
      <c r="M17" s="170">
        <v>707.7000196508047</v>
      </c>
      <c r="N17" s="171">
        <v>709.5113791058827</v>
      </c>
      <c r="P17" s="16"/>
      <c r="Q17" s="1"/>
      <c r="R17" s="1"/>
    </row>
    <row r="18" spans="1:18" ht="12.75">
      <c r="A18" s="40" t="s">
        <v>46</v>
      </c>
      <c r="B18" s="169">
        <v>25.984818719095998</v>
      </c>
      <c r="C18" s="170">
        <v>27.986936568628</v>
      </c>
      <c r="D18" s="170">
        <v>32.047178279975</v>
      </c>
      <c r="E18" s="170">
        <v>34.049340474697004</v>
      </c>
      <c r="F18" s="170">
        <v>35.72119378101</v>
      </c>
      <c r="G18" s="170">
        <v>41.80699481395</v>
      </c>
      <c r="H18" s="170">
        <v>44.179326811395</v>
      </c>
      <c r="I18" s="170">
        <v>45.11205541999999</v>
      </c>
      <c r="J18" s="170">
        <v>43.436734369999996</v>
      </c>
      <c r="K18" s="170">
        <v>46.35670919</v>
      </c>
      <c r="L18" s="170">
        <v>50.13804329000001</v>
      </c>
      <c r="M18" s="170">
        <v>53.455967999999984</v>
      </c>
      <c r="N18" s="171">
        <v>60.49955409999998</v>
      </c>
      <c r="P18" s="42"/>
      <c r="Q18" s="1"/>
      <c r="R18" s="1"/>
    </row>
    <row r="19" spans="1:18" ht="14.25">
      <c r="A19" s="40" t="s">
        <v>328</v>
      </c>
      <c r="B19" s="169">
        <v>5.935583333333333</v>
      </c>
      <c r="C19" s="170">
        <v>4.80015077271014</v>
      </c>
      <c r="D19" s="170">
        <v>5.133486238532111</v>
      </c>
      <c r="E19" s="170">
        <v>5.316101095793567</v>
      </c>
      <c r="F19" s="170">
        <v>5.507757831104597</v>
      </c>
      <c r="G19" s="170">
        <v>6.178647002244309</v>
      </c>
      <c r="H19" s="170">
        <v>6.735319183148416</v>
      </c>
      <c r="I19" s="170">
        <v>6.8239638682252926</v>
      </c>
      <c r="J19" s="170">
        <v>6.688112424598417</v>
      </c>
      <c r="K19" s="170">
        <v>7.020938402506771</v>
      </c>
      <c r="L19" s="170">
        <v>7.056438402506772</v>
      </c>
      <c r="M19" s="170">
        <v>4.2414384025067715</v>
      </c>
      <c r="N19" s="171">
        <v>0</v>
      </c>
      <c r="P19" s="1"/>
      <c r="Q19" s="1"/>
      <c r="R19" s="1"/>
    </row>
    <row r="20" spans="1:14" ht="12.75">
      <c r="A20" s="40"/>
      <c r="B20" s="37"/>
      <c r="C20" s="14"/>
      <c r="D20" s="14"/>
      <c r="E20" s="14"/>
      <c r="F20" s="14"/>
      <c r="G20" s="14"/>
      <c r="H20" s="14"/>
      <c r="I20" s="14"/>
      <c r="J20" s="14"/>
      <c r="K20" s="14"/>
      <c r="L20" s="42"/>
      <c r="M20" s="12"/>
      <c r="N20" s="77"/>
    </row>
    <row r="21" spans="1:14" ht="12.75">
      <c r="A21" s="2"/>
      <c r="B21" s="365" t="s">
        <v>24</v>
      </c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7"/>
    </row>
    <row r="22" spans="1:14" ht="12.75">
      <c r="A22" s="1" t="s">
        <v>13</v>
      </c>
      <c r="B22" s="172">
        <v>9155.521395595744</v>
      </c>
      <c r="C22" s="173">
        <v>9438.481033437154</v>
      </c>
      <c r="D22" s="173">
        <v>9670.392593473453</v>
      </c>
      <c r="E22" s="173">
        <v>9818.208493959508</v>
      </c>
      <c r="F22" s="173">
        <v>10384.317932795895</v>
      </c>
      <c r="G22" s="173">
        <v>10847.416270852118</v>
      </c>
      <c r="H22" s="173">
        <v>11196.753900401214</v>
      </c>
      <c r="I22" s="173">
        <v>11727.904498241907</v>
      </c>
      <c r="J22" s="173">
        <v>11487.183206667762</v>
      </c>
      <c r="K22" s="173">
        <v>11491.737769372838</v>
      </c>
      <c r="L22" s="173">
        <v>11360.66522382469</v>
      </c>
      <c r="M22" s="173">
        <v>11071.335788994862</v>
      </c>
      <c r="N22" s="174">
        <v>10936.06518899422</v>
      </c>
    </row>
    <row r="23" spans="1:14" ht="12.75">
      <c r="A23" s="1"/>
      <c r="B23" s="37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2"/>
      <c r="N23" s="13"/>
    </row>
    <row r="24" spans="1:14" ht="12.75">
      <c r="A24" s="39" t="s">
        <v>243</v>
      </c>
      <c r="B24" s="37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12"/>
      <c r="N24" s="13"/>
    </row>
    <row r="25" spans="1:14" ht="12.75">
      <c r="A25" s="40" t="s">
        <v>53</v>
      </c>
      <c r="B25" s="239">
        <v>5752.684902454043</v>
      </c>
      <c r="C25" s="240">
        <v>6046.443040587164</v>
      </c>
      <c r="D25" s="240">
        <v>6038.824971894668</v>
      </c>
      <c r="E25" s="240">
        <v>6072.999272623392</v>
      </c>
      <c r="F25" s="240">
        <v>6350.6334594428145</v>
      </c>
      <c r="G25" s="240">
        <v>6594.5885273634585</v>
      </c>
      <c r="H25" s="240">
        <v>6879.058734505888</v>
      </c>
      <c r="I25" s="240">
        <v>7147.369373276486</v>
      </c>
      <c r="J25" s="240">
        <v>7001.225711972037</v>
      </c>
      <c r="K25" s="240">
        <v>7043.8113500340805</v>
      </c>
      <c r="L25" s="240">
        <v>6993.838046021432</v>
      </c>
      <c r="M25" s="240">
        <v>6937.93564379274</v>
      </c>
      <c r="N25" s="241">
        <v>6935.857481057365</v>
      </c>
    </row>
    <row r="26" spans="1:14" ht="12.75">
      <c r="A26" s="40" t="s">
        <v>54</v>
      </c>
      <c r="B26" s="239">
        <v>3402.836493141696</v>
      </c>
      <c r="C26" s="240">
        <v>3392.037992849988</v>
      </c>
      <c r="D26" s="240">
        <v>3631.5676215787867</v>
      </c>
      <c r="E26" s="240">
        <v>3745.20922133612</v>
      </c>
      <c r="F26" s="240">
        <v>4033.684473353079</v>
      </c>
      <c r="G26" s="240">
        <v>4252.827743488657</v>
      </c>
      <c r="H26" s="240">
        <v>4317.695165895323</v>
      </c>
      <c r="I26" s="240">
        <v>4580.535124965421</v>
      </c>
      <c r="J26" s="240">
        <v>4485.957494695723</v>
      </c>
      <c r="K26" s="240">
        <v>4447.92641933876</v>
      </c>
      <c r="L26" s="240">
        <v>4366.82717780326</v>
      </c>
      <c r="M26" s="240">
        <v>4133.400145202123</v>
      </c>
      <c r="N26" s="241">
        <v>4000.2077079368523</v>
      </c>
    </row>
    <row r="27" spans="1:14" ht="12.75">
      <c r="A27" s="44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69"/>
      <c r="N27" s="47"/>
    </row>
    <row r="28" spans="1:14" ht="12.75">
      <c r="A28" s="45" t="s">
        <v>244</v>
      </c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69"/>
      <c r="N28" s="47"/>
    </row>
    <row r="29" spans="1:14" ht="12.75">
      <c r="A29" s="40" t="s">
        <v>40</v>
      </c>
      <c r="B29" s="239">
        <v>4354.710117124295</v>
      </c>
      <c r="C29" s="240">
        <v>4504.377997106805</v>
      </c>
      <c r="D29" s="240">
        <v>4523.803797786974</v>
      </c>
      <c r="E29" s="240">
        <v>4678.4405680222035</v>
      </c>
      <c r="F29" s="240">
        <v>4919.3549589035265</v>
      </c>
      <c r="G29" s="240">
        <v>5161.285848344759</v>
      </c>
      <c r="H29" s="240">
        <v>5286.098288900562</v>
      </c>
      <c r="I29" s="240">
        <v>5484.181052482784</v>
      </c>
      <c r="J29" s="240">
        <v>5347.251726029116</v>
      </c>
      <c r="K29" s="240">
        <v>5315.038380536502</v>
      </c>
      <c r="L29" s="240">
        <v>5256.934777250782</v>
      </c>
      <c r="M29" s="240">
        <v>5024.32424181374</v>
      </c>
      <c r="N29" s="241">
        <v>5059.684213655668</v>
      </c>
    </row>
    <row r="30" spans="1:14" ht="12.75">
      <c r="A30" s="40" t="s">
        <v>41</v>
      </c>
      <c r="B30" s="239">
        <v>2293.4995235329584</v>
      </c>
      <c r="C30" s="240">
        <v>2316.1173426691203</v>
      </c>
      <c r="D30" s="240">
        <v>2285.2590448005953</v>
      </c>
      <c r="E30" s="240">
        <v>2267.922136496365</v>
      </c>
      <c r="F30" s="240">
        <v>2405.293455282783</v>
      </c>
      <c r="G30" s="240">
        <v>2479.498982185632</v>
      </c>
      <c r="H30" s="240">
        <v>2528.1885541691063</v>
      </c>
      <c r="I30" s="240">
        <v>2650.020922695862</v>
      </c>
      <c r="J30" s="240">
        <v>2581.2747246385147</v>
      </c>
      <c r="K30" s="240">
        <v>2556.9604025682406</v>
      </c>
      <c r="L30" s="240">
        <v>2549.786885658883</v>
      </c>
      <c r="M30" s="240">
        <v>2373.7473651335076</v>
      </c>
      <c r="N30" s="241">
        <v>2422.5282474155174</v>
      </c>
    </row>
    <row r="31" spans="1:14" ht="12.75">
      <c r="A31" s="40" t="s">
        <v>42</v>
      </c>
      <c r="B31" s="239">
        <v>535.5400951257792</v>
      </c>
      <c r="C31" s="240">
        <v>561.5155748538084</v>
      </c>
      <c r="D31" s="240">
        <v>609.3968904611468</v>
      </c>
      <c r="E31" s="240">
        <v>593.549396400398</v>
      </c>
      <c r="F31" s="240">
        <v>582.9211001289209</v>
      </c>
      <c r="G31" s="240">
        <v>597.6663625254934</v>
      </c>
      <c r="H31" s="240">
        <v>622.1823164464054</v>
      </c>
      <c r="I31" s="240">
        <v>649.0327026070715</v>
      </c>
      <c r="J31" s="240">
        <v>631.5212048780303</v>
      </c>
      <c r="K31" s="240">
        <v>660.2331906108312</v>
      </c>
      <c r="L31" s="240">
        <v>646.7369218716578</v>
      </c>
      <c r="M31" s="240">
        <v>565.1066795204841</v>
      </c>
      <c r="N31" s="241">
        <v>478.05951901704356</v>
      </c>
    </row>
    <row r="32" spans="1:14" ht="12.75">
      <c r="A32" s="40" t="s">
        <v>43</v>
      </c>
      <c r="B32" s="169">
        <v>197.82661610795745</v>
      </c>
      <c r="C32" s="170">
        <v>205.62735923456762</v>
      </c>
      <c r="D32" s="170">
        <v>216.98388477151929</v>
      </c>
      <c r="E32" s="170">
        <v>243.3863655878752</v>
      </c>
      <c r="F32" s="170">
        <v>255.77846515058508</v>
      </c>
      <c r="G32" s="170">
        <v>266.0949135058083</v>
      </c>
      <c r="H32" s="170">
        <v>269.88393872661663</v>
      </c>
      <c r="I32" s="170">
        <v>278.6138131268162</v>
      </c>
      <c r="J32" s="170">
        <v>277.4656405266914</v>
      </c>
      <c r="K32" s="170">
        <v>280.8667900880866</v>
      </c>
      <c r="L32" s="170">
        <v>273.237722902146</v>
      </c>
      <c r="M32" s="170">
        <v>292.4680522549918</v>
      </c>
      <c r="N32" s="171">
        <v>298.5906387515579</v>
      </c>
    </row>
    <row r="33" spans="1:14" ht="12.75">
      <c r="A33" s="40" t="s">
        <v>44</v>
      </c>
      <c r="B33" s="169">
        <v>1370.398165589696</v>
      </c>
      <c r="C33" s="170">
        <v>1439.84044240117</v>
      </c>
      <c r="D33" s="170">
        <v>1613.7471657317465</v>
      </c>
      <c r="E33" s="170">
        <v>1595.2222146743893</v>
      </c>
      <c r="F33" s="170">
        <v>1692.1758726843414</v>
      </c>
      <c r="G33" s="170">
        <v>1786.6937547263437</v>
      </c>
      <c r="H33" s="170">
        <v>1906.9932604699698</v>
      </c>
      <c r="I33" s="170">
        <v>2017.0618142962028</v>
      </c>
      <c r="J33" s="170">
        <v>2010.1375987959048</v>
      </c>
      <c r="K33" s="170">
        <v>2029.6348816414047</v>
      </c>
      <c r="L33" s="170">
        <v>1972.2295528014538</v>
      </c>
      <c r="M33" s="170">
        <v>2161.3330265874474</v>
      </c>
      <c r="N33" s="171">
        <v>2023.8125384026112</v>
      </c>
    </row>
    <row r="34" spans="1:14" ht="12.75">
      <c r="A34" s="46" t="s">
        <v>45</v>
      </c>
      <c r="B34" s="19">
        <v>369.49922479921116</v>
      </c>
      <c r="C34" s="43">
        <v>377.27252713261805</v>
      </c>
      <c r="D34" s="43">
        <v>383.3689404532725</v>
      </c>
      <c r="E34" s="43">
        <v>400.3223712077872</v>
      </c>
      <c r="F34" s="43">
        <v>487.9778757972135</v>
      </c>
      <c r="G34" s="43">
        <v>509.9090960613665</v>
      </c>
      <c r="H34" s="43">
        <v>535.991960141097</v>
      </c>
      <c r="I34" s="43">
        <v>601.4420186470908</v>
      </c>
      <c r="J34" s="43">
        <v>595.1429763384476</v>
      </c>
      <c r="K34" s="43">
        <v>602.0320413689823</v>
      </c>
      <c r="L34" s="43">
        <v>612.2509905027568</v>
      </c>
      <c r="M34" s="43">
        <v>604.683096756239</v>
      </c>
      <c r="N34" s="20">
        <v>601.3857345457689</v>
      </c>
    </row>
    <row r="35" spans="1:14" ht="12.75">
      <c r="A35" s="40" t="s">
        <v>46</v>
      </c>
      <c r="B35" s="11">
        <v>27.65637353718623</v>
      </c>
      <c r="C35" s="51">
        <v>28.748107005121526</v>
      </c>
      <c r="D35" s="51">
        <v>32.60709102084223</v>
      </c>
      <c r="E35" s="51">
        <v>34.049340474697</v>
      </c>
      <c r="F35" s="51">
        <v>35.3639958573</v>
      </c>
      <c r="G35" s="51">
        <v>40.355104436096994</v>
      </c>
      <c r="H35" s="51">
        <v>41.182293778879995</v>
      </c>
      <c r="I35" s="51">
        <v>41.39068864231</v>
      </c>
      <c r="J35" s="51">
        <v>38.554428565500004</v>
      </c>
      <c r="K35" s="51">
        <v>40.872002716829996</v>
      </c>
      <c r="L35" s="51">
        <v>43.459190467728</v>
      </c>
      <c r="M35" s="51">
        <v>46.074422777878</v>
      </c>
      <c r="N35" s="13">
        <v>52.004297206048</v>
      </c>
    </row>
    <row r="36" spans="1:14" ht="14.25">
      <c r="A36" s="40" t="s">
        <v>328</v>
      </c>
      <c r="B36" s="172">
        <v>6.391279778657242</v>
      </c>
      <c r="C36" s="173">
        <v>4.981683033942262</v>
      </c>
      <c r="D36" s="173">
        <v>5.225778447357192</v>
      </c>
      <c r="E36" s="173">
        <v>5.316101095793567</v>
      </c>
      <c r="F36" s="173">
        <v>5.452208991224451</v>
      </c>
      <c r="G36" s="173">
        <v>5.912209066616558</v>
      </c>
      <c r="H36" s="173">
        <v>6.233287768573786</v>
      </c>
      <c r="I36" s="173">
        <v>6.161485743768418</v>
      </c>
      <c r="J36" s="173">
        <v>5.8349068955593</v>
      </c>
      <c r="K36" s="173">
        <v>6.100079841967471</v>
      </c>
      <c r="L36" s="173">
        <v>6.02918236928257</v>
      </c>
      <c r="M36" s="173">
        <v>3.5989041505736203</v>
      </c>
      <c r="N36" s="174">
        <v>0</v>
      </c>
    </row>
    <row r="37" spans="1:14" ht="12.75">
      <c r="A37" s="44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</row>
    <row r="38" spans="1:14" ht="12.75">
      <c r="A38" s="44" t="s">
        <v>71</v>
      </c>
      <c r="B38" s="364" t="s">
        <v>149</v>
      </c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</row>
    <row r="39" spans="1:14" ht="25.5" customHeight="1">
      <c r="A39" s="136" t="s">
        <v>72</v>
      </c>
      <c r="B39" s="363" t="s">
        <v>351</v>
      </c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</row>
    <row r="40" ht="12.75">
      <c r="A40" s="4" t="s">
        <v>47</v>
      </c>
    </row>
    <row r="41" ht="12.75">
      <c r="B41" s="51"/>
    </row>
    <row r="42" spans="2:14" ht="12.75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</row>
  </sheetData>
  <sheetProtection/>
  <mergeCells count="4">
    <mergeCell ref="B39:N39"/>
    <mergeCell ref="B38:N38"/>
    <mergeCell ref="B21:N21"/>
    <mergeCell ref="B4:N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140625" style="17" customWidth="1"/>
    <col min="2" max="4" width="18.00390625" style="17" customWidth="1"/>
    <col min="5" max="5" width="9.140625" style="17" customWidth="1"/>
    <col min="6" max="6" width="9.57421875" style="17" bestFit="1" customWidth="1"/>
    <col min="7" max="8" width="9.140625" style="17" customWidth="1"/>
    <col min="9" max="9" width="20.00390625" style="17" bestFit="1" customWidth="1"/>
    <col min="10" max="10" width="20.00390625" style="17" customWidth="1"/>
    <col min="11" max="14" width="9.140625" style="17" customWidth="1"/>
    <col min="15" max="15" width="36.57421875" style="17" bestFit="1" customWidth="1"/>
    <col min="16" max="18" width="9.140625" style="17" customWidth="1"/>
    <col min="19" max="19" width="16.28125" style="17" customWidth="1"/>
    <col min="20" max="20" width="30.00390625" style="17" bestFit="1" customWidth="1"/>
    <col min="21" max="16384" width="9.140625" style="17" customWidth="1"/>
  </cols>
  <sheetData>
    <row r="1" spans="1:4" ht="14.25">
      <c r="A1" s="2" t="s">
        <v>68</v>
      </c>
      <c r="B1" s="17" t="s">
        <v>353</v>
      </c>
      <c r="C1" s="2"/>
      <c r="D1" s="2"/>
    </row>
    <row r="2" spans="1:5" ht="12.75">
      <c r="A2" s="2"/>
      <c r="B2" s="2"/>
      <c r="C2" s="2"/>
      <c r="D2" s="2"/>
      <c r="E2" s="67"/>
    </row>
    <row r="3" spans="1:21" ht="12.75" customHeight="1">
      <c r="A3" s="2"/>
      <c r="B3" s="130" t="s">
        <v>27</v>
      </c>
      <c r="C3" s="131" t="s">
        <v>53</v>
      </c>
      <c r="D3" s="126" t="s">
        <v>54</v>
      </c>
      <c r="E3" s="67"/>
      <c r="F3" s="67"/>
      <c r="G3" s="67"/>
      <c r="H3" s="45"/>
      <c r="I3" s="40"/>
      <c r="J3" s="40"/>
      <c r="K3" s="40"/>
      <c r="L3" s="44"/>
      <c r="M3" s="45"/>
      <c r="N3" s="40"/>
      <c r="O3" s="40"/>
      <c r="P3" s="40"/>
      <c r="Q3" s="40"/>
      <c r="R3" s="40"/>
      <c r="S3" s="40"/>
      <c r="T3" s="40"/>
      <c r="U3" s="40" t="s">
        <v>328</v>
      </c>
    </row>
    <row r="4" spans="1:22" ht="12.75">
      <c r="A4" s="2"/>
      <c r="B4" s="375" t="s">
        <v>182</v>
      </c>
      <c r="C4" s="376"/>
      <c r="D4" s="377"/>
      <c r="F4" s="276"/>
      <c r="G4" s="276"/>
      <c r="H4" s="276"/>
      <c r="N4" s="276"/>
      <c r="O4" s="276"/>
      <c r="P4" s="276"/>
      <c r="Q4" s="276"/>
      <c r="R4" s="276"/>
      <c r="S4" s="276"/>
      <c r="T4" s="276"/>
      <c r="U4" s="276">
        <v>0</v>
      </c>
      <c r="V4" s="276"/>
    </row>
    <row r="5" spans="1:21" ht="12.75">
      <c r="A5" s="2" t="s">
        <v>27</v>
      </c>
      <c r="B5" s="277">
        <v>100</v>
      </c>
      <c r="C5" s="278">
        <v>63.858232058607065</v>
      </c>
      <c r="D5" s="279">
        <v>36.14203656807047</v>
      </c>
      <c r="E5" s="276"/>
      <c r="I5" s="276"/>
      <c r="N5" s="276"/>
      <c r="O5" s="276"/>
      <c r="P5" s="276"/>
      <c r="Q5" s="276"/>
      <c r="R5" s="276"/>
      <c r="S5" s="276"/>
      <c r="T5" s="276" t="e">
        <f>SUM(T4/$F4*100)</f>
        <v>#DIV/0!</v>
      </c>
      <c r="U5" s="276" t="e">
        <f>SUM(U4/$F4*100)</f>
        <v>#DIV/0!</v>
      </c>
    </row>
    <row r="6" spans="1:15" ht="12.75">
      <c r="A6" s="45" t="s">
        <v>40</v>
      </c>
      <c r="B6" s="277">
        <v>46.20657839515553</v>
      </c>
      <c r="C6" s="278">
        <v>29.907523237000433</v>
      </c>
      <c r="D6" s="279">
        <v>16.299323784832627</v>
      </c>
      <c r="F6" s="276"/>
      <c r="I6" s="276"/>
      <c r="L6" s="276"/>
      <c r="N6" s="276"/>
      <c r="O6" s="45"/>
    </row>
    <row r="7" spans="1:15" ht="12.75">
      <c r="A7" s="45" t="s">
        <v>41</v>
      </c>
      <c r="B7" s="41">
        <v>22.109001769874226</v>
      </c>
      <c r="C7" s="42">
        <v>16.39418167853224</v>
      </c>
      <c r="D7" s="38">
        <v>5.714820091342005</v>
      </c>
      <c r="E7" s="42"/>
      <c r="F7" s="276"/>
      <c r="I7" s="276"/>
      <c r="L7" s="276"/>
      <c r="N7" s="276"/>
      <c r="O7" s="45"/>
    </row>
    <row r="8" spans="1:15" ht="12.75">
      <c r="A8" s="45" t="s">
        <v>42</v>
      </c>
      <c r="B8" s="41">
        <v>4.417246497072872</v>
      </c>
      <c r="C8" s="42">
        <v>3.3493283770727347</v>
      </c>
      <c r="D8" s="38">
        <v>1.0679181200001382</v>
      </c>
      <c r="E8" s="42"/>
      <c r="F8" s="276"/>
      <c r="I8" s="276"/>
      <c r="L8" s="276"/>
      <c r="N8" s="276"/>
      <c r="O8" s="45"/>
    </row>
    <row r="9" spans="1:15" ht="12.75">
      <c r="A9" s="45" t="s">
        <v>43</v>
      </c>
      <c r="B9" s="41">
        <v>2.7555890377440972</v>
      </c>
      <c r="C9" s="42">
        <v>2.0022913756134177</v>
      </c>
      <c r="D9" s="38">
        <v>0.7532976621306791</v>
      </c>
      <c r="E9" s="42"/>
      <c r="F9" s="276"/>
      <c r="I9" s="276"/>
      <c r="L9" s="276"/>
      <c r="N9" s="276"/>
      <c r="O9" s="45"/>
    </row>
    <row r="10" spans="1:15" ht="12.75">
      <c r="A10" s="45" t="s">
        <v>44</v>
      </c>
      <c r="B10" s="280">
        <v>18.464544878299264</v>
      </c>
      <c r="C10" s="91">
        <v>8.058600626636354</v>
      </c>
      <c r="D10" s="281">
        <v>10.40594425166291</v>
      </c>
      <c r="E10" s="42"/>
      <c r="F10" s="276"/>
      <c r="I10" s="276"/>
      <c r="L10" s="276"/>
      <c r="N10" s="276"/>
      <c r="O10" s="45"/>
    </row>
    <row r="11" spans="1:15" ht="12.75">
      <c r="A11" s="45" t="s">
        <v>45</v>
      </c>
      <c r="B11" s="280">
        <v>5.571910176132302</v>
      </c>
      <c r="C11" s="91">
        <v>3.9219495450765396</v>
      </c>
      <c r="D11" s="281">
        <v>1.5517420249540386</v>
      </c>
      <c r="E11" s="42"/>
      <c r="F11" s="276"/>
      <c r="I11" s="276"/>
      <c r="L11" s="276"/>
      <c r="N11" s="276"/>
      <c r="O11" s="45"/>
    </row>
    <row r="12" spans="1:15" ht="12.75">
      <c r="A12" s="45" t="s">
        <v>46</v>
      </c>
      <c r="B12" s="280">
        <v>0.4751130018042324</v>
      </c>
      <c r="C12" s="91">
        <v>0.22434608061916278</v>
      </c>
      <c r="D12" s="281">
        <v>0.3489906331480744</v>
      </c>
      <c r="E12" s="42"/>
      <c r="F12" s="276"/>
      <c r="I12" s="276"/>
      <c r="L12" s="276"/>
      <c r="N12" s="276"/>
      <c r="O12" s="45"/>
    </row>
    <row r="13" spans="1:21" ht="12.75">
      <c r="A13" s="45"/>
      <c r="B13" s="280"/>
      <c r="C13" s="91"/>
      <c r="D13" s="281"/>
      <c r="E13" s="67"/>
      <c r="I13" s="276"/>
      <c r="N13" s="276"/>
      <c r="T13" s="17">
        <v>52.004297206048</v>
      </c>
      <c r="U13" s="17">
        <v>0</v>
      </c>
    </row>
    <row r="14" spans="1:5" ht="12.75">
      <c r="A14" s="2" t="s">
        <v>27</v>
      </c>
      <c r="B14" s="282">
        <f>B5/B$5*100</f>
        <v>100</v>
      </c>
      <c r="C14" s="283">
        <f>C5/C$5*100</f>
        <v>100</v>
      </c>
      <c r="D14" s="284">
        <f>D5/D$5*100</f>
        <v>100</v>
      </c>
      <c r="E14" s="42"/>
    </row>
    <row r="15" spans="1:5" ht="12.75">
      <c r="A15" s="45" t="s">
        <v>40</v>
      </c>
      <c r="B15" s="280">
        <f aca="true" t="shared" si="0" ref="B15:B21">B6/B$5*100</f>
        <v>46.20657839515553</v>
      </c>
      <c r="C15" s="91">
        <v>46.83424873014374</v>
      </c>
      <c r="D15" s="281">
        <v>45.09796716666542</v>
      </c>
      <c r="E15" s="92"/>
    </row>
    <row r="16" spans="1:5" ht="12.75">
      <c r="A16" s="45" t="s">
        <v>41</v>
      </c>
      <c r="B16" s="280">
        <f t="shared" si="0"/>
        <v>22.109001769874226</v>
      </c>
      <c r="C16" s="91">
        <v>25.672777259925038</v>
      </c>
      <c r="D16" s="281">
        <v>15.812114186146164</v>
      </c>
      <c r="E16" s="92"/>
    </row>
    <row r="17" spans="1:5" ht="12.75">
      <c r="A17" s="45" t="s">
        <v>42</v>
      </c>
      <c r="B17" s="280">
        <f t="shared" si="0"/>
        <v>4.417246497072872</v>
      </c>
      <c r="C17" s="91">
        <v>5.244943790487068</v>
      </c>
      <c r="D17" s="281">
        <v>2.9547812503282844</v>
      </c>
      <c r="E17" s="92"/>
    </row>
    <row r="18" spans="1:5" ht="12.75">
      <c r="A18" s="45" t="s">
        <v>43</v>
      </c>
      <c r="B18" s="280">
        <f t="shared" si="0"/>
        <v>2.7555890377440972</v>
      </c>
      <c r="C18" s="91">
        <v>3.1355258532302885</v>
      </c>
      <c r="D18" s="281">
        <v>2.084270101138066</v>
      </c>
      <c r="E18" s="92"/>
    </row>
    <row r="19" spans="1:5" ht="12.75">
      <c r="A19" s="45" t="s">
        <v>44</v>
      </c>
      <c r="B19" s="280">
        <f t="shared" si="0"/>
        <v>18.464544878299264</v>
      </c>
      <c r="C19" s="91">
        <v>12.619517275768644</v>
      </c>
      <c r="D19" s="281">
        <v>28.791803782457574</v>
      </c>
      <c r="E19" s="92"/>
    </row>
    <row r="20" spans="1:5" ht="12.75">
      <c r="A20" s="45" t="s">
        <v>45</v>
      </c>
      <c r="B20" s="280">
        <f>B11/B$5*100</f>
        <v>5.571910176132302</v>
      </c>
      <c r="C20" s="91">
        <v>6.141667180638268</v>
      </c>
      <c r="D20" s="281">
        <v>4.565224375728317</v>
      </c>
      <c r="E20" s="92"/>
    </row>
    <row r="21" spans="1:5" ht="12.75">
      <c r="A21" s="45" t="s">
        <v>46</v>
      </c>
      <c r="B21" s="280">
        <f t="shared" si="0"/>
        <v>0.4751130018042324</v>
      </c>
      <c r="C21" s="91">
        <v>0.35131990980690936</v>
      </c>
      <c r="D21" s="281">
        <v>0.6938391375362005</v>
      </c>
      <c r="E21" s="92"/>
    </row>
    <row r="22" spans="1:5" ht="12.75">
      <c r="A22" s="45"/>
      <c r="B22" s="93"/>
      <c r="C22" s="94"/>
      <c r="D22" s="95"/>
      <c r="E22" s="92"/>
    </row>
    <row r="23" spans="1:5" ht="12.75">
      <c r="A23" s="2" t="s">
        <v>27</v>
      </c>
      <c r="B23" s="282">
        <f aca="true" t="shared" si="1" ref="B23:B30">B5/$B5*100</f>
        <v>100</v>
      </c>
      <c r="C23" s="283">
        <v>63.858232058607065</v>
      </c>
      <c r="D23" s="284">
        <v>36.14203656807047</v>
      </c>
      <c r="E23" s="92"/>
    </row>
    <row r="24" spans="1:12" ht="12.75">
      <c r="A24" s="45" t="s">
        <v>40</v>
      </c>
      <c r="B24" s="280">
        <f t="shared" si="1"/>
        <v>100</v>
      </c>
      <c r="C24" s="91">
        <v>64.72568252345656</v>
      </c>
      <c r="D24" s="281">
        <v>35.27489883678881</v>
      </c>
      <c r="E24" s="92"/>
      <c r="G24" s="276"/>
      <c r="I24" s="276"/>
      <c r="L24" s="276"/>
    </row>
    <row r="25" spans="1:12" ht="12.75">
      <c r="A25" s="45" t="s">
        <v>41</v>
      </c>
      <c r="B25" s="280">
        <f t="shared" si="1"/>
        <v>100</v>
      </c>
      <c r="C25" s="91">
        <v>74.1516141215882</v>
      </c>
      <c r="D25" s="281">
        <v>25.84838587841189</v>
      </c>
      <c r="E25" s="92"/>
      <c r="G25" s="276"/>
      <c r="I25" s="276"/>
      <c r="L25" s="276"/>
    </row>
    <row r="26" spans="1:12" ht="12.75">
      <c r="A26" s="45" t="s">
        <v>42</v>
      </c>
      <c r="B26" s="280">
        <f t="shared" si="1"/>
        <v>100</v>
      </c>
      <c r="C26" s="91">
        <v>75.82389570725105</v>
      </c>
      <c r="D26" s="281">
        <v>24.176104292748974</v>
      </c>
      <c r="E26" s="92"/>
      <c r="F26" s="276"/>
      <c r="G26" s="276"/>
      <c r="H26" s="276"/>
      <c r="I26" s="276"/>
      <c r="L26" s="276"/>
    </row>
    <row r="27" spans="1:12" ht="12.75">
      <c r="A27" s="45" t="s">
        <v>43</v>
      </c>
      <c r="B27" s="280">
        <f t="shared" si="1"/>
        <v>100</v>
      </c>
      <c r="C27" s="91">
        <v>72.66291700930203</v>
      </c>
      <c r="D27" s="281">
        <v>27.337082990697958</v>
      </c>
      <c r="E27" s="92"/>
      <c r="G27" s="276"/>
      <c r="I27" s="276"/>
      <c r="L27" s="276"/>
    </row>
    <row r="28" spans="1:12" ht="12.75">
      <c r="A28" s="45" t="s">
        <v>44</v>
      </c>
      <c r="B28" s="280">
        <f t="shared" si="1"/>
        <v>100</v>
      </c>
      <c r="C28" s="91">
        <v>43.64364613236336</v>
      </c>
      <c r="D28" s="281">
        <v>56.35635386763664</v>
      </c>
      <c r="E28" s="92"/>
      <c r="G28" s="276"/>
      <c r="I28" s="276"/>
      <c r="L28" s="276"/>
    </row>
    <row r="29" spans="1:12" ht="12.75">
      <c r="A29" s="45" t="s">
        <v>45</v>
      </c>
      <c r="B29" s="280">
        <f t="shared" si="1"/>
        <v>100</v>
      </c>
      <c r="C29" s="91">
        <v>69.4744810463117</v>
      </c>
      <c r="D29" s="281">
        <v>30.52551895368831</v>
      </c>
      <c r="E29" s="92"/>
      <c r="G29" s="276"/>
      <c r="I29" s="276"/>
      <c r="L29" s="276"/>
    </row>
    <row r="30" spans="1:12" ht="12.75">
      <c r="A30" s="45" t="s">
        <v>46</v>
      </c>
      <c r="B30" s="93">
        <f t="shared" si="1"/>
        <v>100</v>
      </c>
      <c r="C30" s="94">
        <v>63.7831461711556</v>
      </c>
      <c r="D30" s="95">
        <v>36.21685382884439</v>
      </c>
      <c r="E30" s="92"/>
      <c r="G30" s="276"/>
      <c r="I30" s="276"/>
      <c r="L30" s="276"/>
    </row>
    <row r="31" spans="1:5" ht="12.75">
      <c r="A31" s="45"/>
      <c r="B31" s="91"/>
      <c r="C31" s="91"/>
      <c r="D31" s="91"/>
      <c r="E31" s="92"/>
    </row>
    <row r="32" spans="1:5" ht="12.75">
      <c r="A32" s="44" t="s">
        <v>71</v>
      </c>
      <c r="B32" s="388" t="s">
        <v>149</v>
      </c>
      <c r="C32" s="388"/>
      <c r="D32" s="388"/>
      <c r="E32" s="67"/>
    </row>
    <row r="33" spans="1:5" ht="12.75">
      <c r="A33" s="17" t="s">
        <v>47</v>
      </c>
      <c r="E33" s="67"/>
    </row>
    <row r="34" ht="12.75">
      <c r="E34" s="67"/>
    </row>
    <row r="35" ht="12.75">
      <c r="A35" s="45"/>
    </row>
    <row r="39" spans="2:15" ht="12.75"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85"/>
    </row>
    <row r="42" ht="12.75">
      <c r="P42" s="286"/>
    </row>
    <row r="43" ht="12.75">
      <c r="P43" s="286"/>
    </row>
    <row r="44" ht="12.75">
      <c r="O44" s="287"/>
    </row>
    <row r="50" ht="12.75">
      <c r="O50" s="276"/>
    </row>
  </sheetData>
  <sheetProtection/>
  <mergeCells count="2">
    <mergeCell ref="B4:D4"/>
    <mergeCell ref="B32:D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I1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28125" style="1" bestFit="1" customWidth="1"/>
    <col min="2" max="16384" width="9.140625" style="1" customWidth="1"/>
  </cols>
  <sheetData>
    <row r="1" spans="1:44" ht="12.75">
      <c r="A1" s="2" t="s">
        <v>395</v>
      </c>
      <c r="B1" s="3" t="s">
        <v>311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243" ht="12.75">
      <c r="A3" s="2"/>
      <c r="B3" s="128">
        <v>1972</v>
      </c>
      <c r="C3" s="129">
        <v>1973</v>
      </c>
      <c r="D3" s="129">
        <v>1974</v>
      </c>
      <c r="E3" s="129">
        <v>1975</v>
      </c>
      <c r="F3" s="129">
        <v>1976</v>
      </c>
      <c r="G3" s="129">
        <v>1977</v>
      </c>
      <c r="H3" s="129">
        <v>1978</v>
      </c>
      <c r="I3" s="129">
        <v>1979</v>
      </c>
      <c r="J3" s="129">
        <v>1980</v>
      </c>
      <c r="K3" s="129">
        <v>1981</v>
      </c>
      <c r="L3" s="129">
        <v>1982</v>
      </c>
      <c r="M3" s="129">
        <v>1983</v>
      </c>
      <c r="N3" s="129">
        <v>1984</v>
      </c>
      <c r="O3" s="129">
        <v>1985</v>
      </c>
      <c r="P3" s="129">
        <v>1986</v>
      </c>
      <c r="Q3" s="129">
        <v>1987</v>
      </c>
      <c r="R3" s="129">
        <v>1988</v>
      </c>
      <c r="S3" s="129">
        <v>1989</v>
      </c>
      <c r="T3" s="129">
        <v>1990</v>
      </c>
      <c r="U3" s="129">
        <v>1991</v>
      </c>
      <c r="V3" s="129">
        <v>1992</v>
      </c>
      <c r="W3" s="129">
        <v>1993</v>
      </c>
      <c r="X3" s="129">
        <v>1994</v>
      </c>
      <c r="Y3" s="129">
        <v>1995</v>
      </c>
      <c r="Z3" s="129">
        <v>1996</v>
      </c>
      <c r="AA3" s="129">
        <v>1997</v>
      </c>
      <c r="AB3" s="129">
        <v>1998</v>
      </c>
      <c r="AC3" s="129">
        <v>1999</v>
      </c>
      <c r="AD3" s="129">
        <v>2000</v>
      </c>
      <c r="AE3" s="129">
        <v>2001</v>
      </c>
      <c r="AF3" s="129">
        <v>2002</v>
      </c>
      <c r="AG3" s="129">
        <v>2003</v>
      </c>
      <c r="AH3" s="129">
        <v>2004</v>
      </c>
      <c r="AI3" s="129">
        <v>2005</v>
      </c>
      <c r="AJ3" s="129">
        <v>2006</v>
      </c>
      <c r="AK3" s="129">
        <v>2007</v>
      </c>
      <c r="AL3" s="129">
        <v>2008</v>
      </c>
      <c r="AM3" s="129">
        <v>2009</v>
      </c>
      <c r="AN3" s="129">
        <v>2010</v>
      </c>
      <c r="AO3" s="129">
        <v>2011</v>
      </c>
      <c r="AP3" s="129">
        <v>2012</v>
      </c>
      <c r="AQ3" s="129">
        <v>2013</v>
      </c>
      <c r="AR3" s="127">
        <v>2014</v>
      </c>
      <c r="AS3" s="96"/>
      <c r="AT3" s="96"/>
      <c r="AU3" s="96"/>
      <c r="AV3" s="96"/>
      <c r="AW3" s="96"/>
      <c r="AX3" s="96"/>
      <c r="AY3" s="96"/>
      <c r="AZ3" s="96"/>
      <c r="BA3" s="2"/>
      <c r="BB3" s="96"/>
      <c r="BC3" s="96"/>
      <c r="BD3" s="96"/>
      <c r="BE3" s="96"/>
      <c r="BF3" s="96"/>
      <c r="BG3" s="96"/>
      <c r="BH3" s="96"/>
      <c r="BI3" s="96"/>
      <c r="BJ3" s="2"/>
      <c r="BK3" s="96"/>
      <c r="BL3" s="96"/>
      <c r="BM3" s="96"/>
      <c r="BN3" s="96"/>
      <c r="BO3" s="96"/>
      <c r="BP3" s="96"/>
      <c r="BQ3" s="96"/>
      <c r="BR3" s="96"/>
      <c r="BS3" s="2"/>
      <c r="BT3" s="96"/>
      <c r="BU3" s="96"/>
      <c r="BV3" s="96"/>
      <c r="BW3" s="96"/>
      <c r="BX3" s="96"/>
      <c r="BY3" s="96"/>
      <c r="BZ3" s="96"/>
      <c r="CA3" s="96"/>
      <c r="CB3" s="2"/>
      <c r="CC3" s="96"/>
      <c r="CD3" s="96"/>
      <c r="CE3" s="96"/>
      <c r="CF3" s="96"/>
      <c r="CG3" s="96"/>
      <c r="CH3" s="96"/>
      <c r="CI3" s="96"/>
      <c r="CJ3" s="96"/>
      <c r="CK3" s="2"/>
      <c r="CL3" s="96"/>
      <c r="CM3" s="96"/>
      <c r="CN3" s="96"/>
      <c r="CO3" s="96"/>
      <c r="CP3" s="96"/>
      <c r="CQ3" s="96"/>
      <c r="CR3" s="96"/>
      <c r="CS3" s="96"/>
      <c r="CT3" s="2"/>
      <c r="CU3" s="96"/>
      <c r="CV3" s="96"/>
      <c r="CW3" s="96"/>
      <c r="CX3" s="96"/>
      <c r="CY3" s="96"/>
      <c r="CZ3" s="96"/>
      <c r="DA3" s="96"/>
      <c r="DB3" s="96"/>
      <c r="DC3" s="2"/>
      <c r="DD3" s="96"/>
      <c r="DE3" s="96"/>
      <c r="DF3" s="96"/>
      <c r="DG3" s="96"/>
      <c r="DH3" s="96"/>
      <c r="DI3" s="96"/>
      <c r="DJ3" s="96"/>
      <c r="DK3" s="96"/>
      <c r="DL3" s="2"/>
      <c r="DM3" s="96"/>
      <c r="DN3" s="96"/>
      <c r="DO3" s="96"/>
      <c r="DP3" s="96"/>
      <c r="DQ3" s="96"/>
      <c r="DR3" s="96"/>
      <c r="DS3" s="96"/>
      <c r="DT3" s="96"/>
      <c r="DU3" s="2"/>
      <c r="DV3" s="96"/>
      <c r="DW3" s="96"/>
      <c r="DX3" s="96"/>
      <c r="DY3" s="96"/>
      <c r="DZ3" s="96"/>
      <c r="EA3" s="96"/>
      <c r="EB3" s="96"/>
      <c r="EC3" s="96"/>
      <c r="ED3" s="2"/>
      <c r="EE3" s="96"/>
      <c r="EF3" s="96"/>
      <c r="EG3" s="96"/>
      <c r="EH3" s="96"/>
      <c r="EI3" s="96"/>
      <c r="EJ3" s="96"/>
      <c r="EK3" s="96"/>
      <c r="EL3" s="96"/>
      <c r="EM3" s="2"/>
      <c r="EN3" s="96"/>
      <c r="EO3" s="96"/>
      <c r="EP3" s="96"/>
      <c r="EQ3" s="96"/>
      <c r="ER3" s="96"/>
      <c r="ES3" s="96"/>
      <c r="ET3" s="96"/>
      <c r="EU3" s="96"/>
      <c r="EV3" s="2"/>
      <c r="EW3" s="96"/>
      <c r="EX3" s="96"/>
      <c r="EY3" s="96"/>
      <c r="EZ3" s="96"/>
      <c r="FA3" s="96"/>
      <c r="FB3" s="96"/>
      <c r="FC3" s="96"/>
      <c r="FD3" s="96"/>
      <c r="FE3" s="2"/>
      <c r="FF3" s="96"/>
      <c r="FG3" s="96"/>
      <c r="FH3" s="96"/>
      <c r="FI3" s="96"/>
      <c r="FJ3" s="96"/>
      <c r="FK3" s="96"/>
      <c r="FL3" s="96"/>
      <c r="FM3" s="96"/>
      <c r="FN3" s="2"/>
      <c r="FO3" s="96"/>
      <c r="FP3" s="96"/>
      <c r="FQ3" s="96"/>
      <c r="FR3" s="96"/>
      <c r="FS3" s="96"/>
      <c r="FT3" s="96"/>
      <c r="FU3" s="96"/>
      <c r="FV3" s="96"/>
      <c r="FW3" s="2"/>
      <c r="FX3" s="96"/>
      <c r="FY3" s="96"/>
      <c r="FZ3" s="96"/>
      <c r="GA3" s="96"/>
      <c r="GB3" s="96"/>
      <c r="GC3" s="96"/>
      <c r="GD3" s="96"/>
      <c r="GE3" s="96"/>
      <c r="GF3" s="2"/>
      <c r="GG3" s="96"/>
      <c r="GH3" s="96"/>
      <c r="GI3" s="96"/>
      <c r="GJ3" s="96"/>
      <c r="GK3" s="96"/>
      <c r="GL3" s="96"/>
      <c r="GM3" s="96"/>
      <c r="GN3" s="96"/>
      <c r="GO3" s="2"/>
      <c r="GP3" s="96"/>
      <c r="GQ3" s="96"/>
      <c r="GR3" s="96"/>
      <c r="GS3" s="96"/>
      <c r="GT3" s="96"/>
      <c r="GU3" s="96"/>
      <c r="GV3" s="96"/>
      <c r="GW3" s="96"/>
      <c r="GX3" s="2"/>
      <c r="GY3" s="96"/>
      <c r="GZ3" s="96"/>
      <c r="HA3" s="96"/>
      <c r="HB3" s="96"/>
      <c r="HC3" s="96"/>
      <c r="HD3" s="96"/>
      <c r="HE3" s="96"/>
      <c r="HF3" s="96"/>
      <c r="HG3" s="2"/>
      <c r="HH3" s="96"/>
      <c r="HI3" s="96"/>
      <c r="HJ3" s="96"/>
      <c r="HK3" s="96"/>
      <c r="HL3" s="96"/>
      <c r="HM3" s="96"/>
      <c r="HN3" s="96"/>
      <c r="HO3" s="96"/>
      <c r="HP3" s="2"/>
      <c r="HQ3" s="96"/>
      <c r="HR3" s="96"/>
      <c r="HS3" s="96"/>
      <c r="HT3" s="96"/>
      <c r="HU3" s="96"/>
      <c r="HV3" s="96"/>
      <c r="HW3" s="96"/>
      <c r="HX3" s="96"/>
      <c r="HY3" s="2"/>
      <c r="HZ3" s="96"/>
      <c r="IA3" s="96"/>
      <c r="IB3" s="96"/>
      <c r="IC3" s="96"/>
      <c r="ID3" s="96"/>
      <c r="IE3" s="96"/>
      <c r="IF3" s="96"/>
      <c r="IG3" s="96"/>
      <c r="IH3" s="2"/>
      <c r="II3" s="96"/>
    </row>
    <row r="4" spans="1:44" ht="12.75">
      <c r="A4" s="2"/>
      <c r="B4" s="368" t="s">
        <v>26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9"/>
      <c r="AL4" s="369"/>
      <c r="AM4" s="369"/>
      <c r="AN4" s="369"/>
      <c r="AO4" s="369"/>
      <c r="AP4" s="369"/>
      <c r="AQ4" s="369"/>
      <c r="AR4" s="370"/>
    </row>
    <row r="5" spans="1:44" ht="12.75">
      <c r="A5" s="2" t="s">
        <v>312</v>
      </c>
      <c r="B5" s="261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262"/>
    </row>
    <row r="6" spans="1:44" ht="12.75">
      <c r="A6" s="39" t="s">
        <v>401</v>
      </c>
      <c r="B6" s="263"/>
      <c r="C6" s="264"/>
      <c r="D6" s="264"/>
      <c r="E6" s="264"/>
      <c r="F6" s="264"/>
      <c r="G6" s="264"/>
      <c r="H6" s="264"/>
      <c r="I6" s="264"/>
      <c r="J6" s="265"/>
      <c r="K6" s="265"/>
      <c r="L6" s="265"/>
      <c r="M6" s="265"/>
      <c r="N6" s="265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6"/>
    </row>
    <row r="7" spans="1:44" ht="12.75">
      <c r="A7" s="46" t="s">
        <v>138</v>
      </c>
      <c r="B7" s="106"/>
      <c r="C7" s="260"/>
      <c r="D7" s="260"/>
      <c r="E7" s="260"/>
      <c r="F7" s="260"/>
      <c r="G7" s="260"/>
      <c r="H7" s="260"/>
      <c r="I7" s="264"/>
      <c r="J7" s="265"/>
      <c r="K7" s="265"/>
      <c r="L7" s="265"/>
      <c r="M7" s="265"/>
      <c r="N7" s="265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4">
        <v>1103.7</v>
      </c>
      <c r="AJ7" s="264">
        <v>1179.1</v>
      </c>
      <c r="AK7" s="264">
        <v>1371.9</v>
      </c>
      <c r="AL7" s="264">
        <v>1385.7</v>
      </c>
      <c r="AM7" s="264">
        <v>1392</v>
      </c>
      <c r="AN7" s="264">
        <v>1524</v>
      </c>
      <c r="AO7" s="264">
        <v>1302.8</v>
      </c>
      <c r="AP7" s="264">
        <v>1656.8</v>
      </c>
      <c r="AQ7" s="264">
        <v>1740.2</v>
      </c>
      <c r="AR7" s="267">
        <v>1834.6</v>
      </c>
    </row>
    <row r="8" spans="1:44" ht="12.75">
      <c r="A8" s="39" t="s">
        <v>402</v>
      </c>
      <c r="B8" s="106"/>
      <c r="C8" s="260"/>
      <c r="D8" s="260"/>
      <c r="E8" s="260"/>
      <c r="F8" s="260"/>
      <c r="G8" s="260"/>
      <c r="H8" s="260"/>
      <c r="I8" s="264"/>
      <c r="J8" s="265"/>
      <c r="K8" s="265"/>
      <c r="L8" s="265"/>
      <c r="M8" s="265"/>
      <c r="N8" s="265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4"/>
      <c r="AJ8" s="264"/>
      <c r="AK8" s="264"/>
      <c r="AL8" s="264"/>
      <c r="AM8" s="264"/>
      <c r="AN8" s="264"/>
      <c r="AO8" s="264"/>
      <c r="AP8" s="264"/>
      <c r="AQ8" s="264"/>
      <c r="AR8" s="267"/>
    </row>
    <row r="9" spans="1:44" ht="12.75">
      <c r="A9" s="46" t="s">
        <v>139</v>
      </c>
      <c r="B9" s="106"/>
      <c r="C9" s="260"/>
      <c r="D9" s="260"/>
      <c r="E9" s="260"/>
      <c r="F9" s="260"/>
      <c r="G9" s="260"/>
      <c r="H9" s="260"/>
      <c r="I9" s="264"/>
      <c r="J9" s="265"/>
      <c r="K9" s="265"/>
      <c r="L9" s="265"/>
      <c r="M9" s="265"/>
      <c r="N9" s="265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4">
        <v>638.5</v>
      </c>
      <c r="AJ9" s="264">
        <v>653.6</v>
      </c>
      <c r="AK9" s="264">
        <v>738.3</v>
      </c>
      <c r="AL9" s="264">
        <v>777.7</v>
      </c>
      <c r="AM9" s="264">
        <v>844</v>
      </c>
      <c r="AN9" s="264">
        <v>924</v>
      </c>
      <c r="AO9" s="264">
        <v>865.4</v>
      </c>
      <c r="AP9" s="264">
        <v>980.5</v>
      </c>
      <c r="AQ9" s="264">
        <v>1068.5</v>
      </c>
      <c r="AR9" s="267">
        <v>1130.5</v>
      </c>
    </row>
    <row r="10" spans="1:44" ht="12.75">
      <c r="A10" s="46" t="s">
        <v>140</v>
      </c>
      <c r="B10" s="106"/>
      <c r="C10" s="260"/>
      <c r="D10" s="260"/>
      <c r="E10" s="260"/>
      <c r="F10" s="260"/>
      <c r="G10" s="260"/>
      <c r="H10" s="260"/>
      <c r="I10" s="264"/>
      <c r="J10" s="265"/>
      <c r="K10" s="265"/>
      <c r="L10" s="265"/>
      <c r="M10" s="265"/>
      <c r="N10" s="265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4">
        <v>113.3</v>
      </c>
      <c r="AJ10" s="264">
        <v>119.7</v>
      </c>
      <c r="AK10" s="264">
        <v>121.1</v>
      </c>
      <c r="AL10" s="264">
        <v>115</v>
      </c>
      <c r="AM10" s="264">
        <v>114</v>
      </c>
      <c r="AN10" s="264">
        <v>120</v>
      </c>
      <c r="AO10" s="264">
        <v>138.3</v>
      </c>
      <c r="AP10" s="264">
        <v>152.9</v>
      </c>
      <c r="AQ10" s="264">
        <v>171</v>
      </c>
      <c r="AR10" s="267">
        <v>151.8</v>
      </c>
    </row>
    <row r="11" spans="1:44" ht="12.75">
      <c r="A11" s="39"/>
      <c r="B11" s="263"/>
      <c r="C11" s="264"/>
      <c r="D11" s="264"/>
      <c r="E11" s="264"/>
      <c r="F11" s="264"/>
      <c r="G11" s="264"/>
      <c r="H11" s="264"/>
      <c r="I11" s="264"/>
      <c r="J11" s="265"/>
      <c r="K11" s="265"/>
      <c r="L11" s="265"/>
      <c r="M11" s="265"/>
      <c r="N11" s="265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6"/>
    </row>
    <row r="12" spans="1:44" ht="12.75">
      <c r="A12" s="2" t="s">
        <v>310</v>
      </c>
      <c r="B12" s="261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262"/>
    </row>
    <row r="13" spans="1:48" ht="14.25">
      <c r="A13" s="39" t="s">
        <v>403</v>
      </c>
      <c r="B13" s="263">
        <v>90.8</v>
      </c>
      <c r="C13" s="264">
        <v>104.8</v>
      </c>
      <c r="D13" s="264">
        <v>113.9</v>
      </c>
      <c r="E13" s="264" t="s">
        <v>88</v>
      </c>
      <c r="F13" s="264">
        <v>147.9</v>
      </c>
      <c r="G13" s="264">
        <v>263.6</v>
      </c>
      <c r="H13" s="264">
        <v>359.8</v>
      </c>
      <c r="I13" s="264">
        <v>381.2</v>
      </c>
      <c r="J13" s="264">
        <v>389.3</v>
      </c>
      <c r="K13" s="264">
        <v>404.8</v>
      </c>
      <c r="L13" s="264">
        <v>403.4</v>
      </c>
      <c r="M13" s="264">
        <v>413.8</v>
      </c>
      <c r="N13" s="264">
        <v>429.3</v>
      </c>
      <c r="O13" s="264">
        <v>433.4</v>
      </c>
      <c r="P13" s="264">
        <v>442.9</v>
      </c>
      <c r="Q13" s="264">
        <v>461</v>
      </c>
      <c r="R13" s="264">
        <v>434.7</v>
      </c>
      <c r="S13" s="264">
        <v>395.7</v>
      </c>
      <c r="T13" s="264">
        <v>414.8</v>
      </c>
      <c r="U13" s="264">
        <v>460.6</v>
      </c>
      <c r="V13" s="264">
        <v>460.6</v>
      </c>
      <c r="W13" s="264">
        <v>411.1</v>
      </c>
      <c r="X13" s="264">
        <v>487.4</v>
      </c>
      <c r="Y13" s="264">
        <v>518.7</v>
      </c>
      <c r="Z13" s="264">
        <v>560.4</v>
      </c>
      <c r="AA13" s="264">
        <v>569</v>
      </c>
      <c r="AB13" s="264">
        <v>584.9</v>
      </c>
      <c r="AC13" s="264">
        <v>583.1</v>
      </c>
      <c r="AD13" s="264">
        <v>736.9</v>
      </c>
      <c r="AE13" s="264">
        <v>722</v>
      </c>
      <c r="AF13" s="264">
        <v>800.3</v>
      </c>
      <c r="AG13" s="264">
        <v>850.9</v>
      </c>
      <c r="AH13" s="264">
        <v>905.9</v>
      </c>
      <c r="AI13" s="264">
        <v>951.3</v>
      </c>
      <c r="AJ13" s="264">
        <v>937.4</v>
      </c>
      <c r="AK13" s="264">
        <v>949.7</v>
      </c>
      <c r="AL13" s="264">
        <v>965</v>
      </c>
      <c r="AM13" s="264">
        <v>980.9</v>
      </c>
      <c r="AN13" s="264">
        <v>997.3</v>
      </c>
      <c r="AO13" s="264">
        <v>1054.5</v>
      </c>
      <c r="AP13" s="264">
        <v>1074.7</v>
      </c>
      <c r="AQ13" s="264">
        <v>1013</v>
      </c>
      <c r="AR13" s="267">
        <v>1043.2</v>
      </c>
      <c r="AS13" s="97"/>
      <c r="AT13" s="97"/>
      <c r="AU13" s="97"/>
      <c r="AV13" s="97"/>
    </row>
    <row r="14" spans="1:48" ht="12.75">
      <c r="A14" s="46" t="s">
        <v>90</v>
      </c>
      <c r="B14" s="263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>
        <v>869</v>
      </c>
      <c r="AG14" s="264">
        <v>944</v>
      </c>
      <c r="AH14" s="264">
        <v>1020</v>
      </c>
      <c r="AI14" s="264">
        <v>1066</v>
      </c>
      <c r="AJ14" s="264">
        <v>1065</v>
      </c>
      <c r="AK14" s="264">
        <v>1079</v>
      </c>
      <c r="AL14" s="264">
        <v>1094</v>
      </c>
      <c r="AM14" s="264">
        <v>1128</v>
      </c>
      <c r="AN14" s="264">
        <v>1139</v>
      </c>
      <c r="AO14" s="264">
        <v>1211.7</v>
      </c>
      <c r="AP14" s="264">
        <v>1272.5</v>
      </c>
      <c r="AQ14" s="264">
        <v>1182.8</v>
      </c>
      <c r="AR14" s="267">
        <v>1318.6</v>
      </c>
      <c r="AS14" s="97"/>
      <c r="AT14" s="97"/>
      <c r="AU14" s="97"/>
      <c r="AV14" s="97"/>
    </row>
    <row r="15" spans="1:48" ht="12.75">
      <c r="A15" s="46" t="s">
        <v>91</v>
      </c>
      <c r="B15" s="263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>
        <v>600</v>
      </c>
      <c r="AG15" s="264">
        <v>608</v>
      </c>
      <c r="AH15" s="264">
        <v>639</v>
      </c>
      <c r="AI15" s="264">
        <v>671</v>
      </c>
      <c r="AJ15" s="264">
        <v>666</v>
      </c>
      <c r="AK15" s="264">
        <v>688</v>
      </c>
      <c r="AL15" s="264">
        <v>701</v>
      </c>
      <c r="AM15" s="264">
        <v>705</v>
      </c>
      <c r="AN15" s="264">
        <v>737</v>
      </c>
      <c r="AO15" s="264">
        <v>742.6</v>
      </c>
      <c r="AP15" s="264">
        <v>743.3</v>
      </c>
      <c r="AQ15" s="264">
        <v>799.5</v>
      </c>
      <c r="AR15" s="267">
        <v>747</v>
      </c>
      <c r="AS15" s="97"/>
      <c r="AT15" s="97"/>
      <c r="AU15" s="97"/>
      <c r="AV15" s="97"/>
    </row>
    <row r="16" spans="1:48" ht="12.75">
      <c r="A16" s="39" t="s">
        <v>404</v>
      </c>
      <c r="B16" s="263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>
        <v>122.5</v>
      </c>
      <c r="Z16" s="264" t="s">
        <v>88</v>
      </c>
      <c r="AA16" s="264" t="s">
        <v>88</v>
      </c>
      <c r="AB16" s="264" t="s">
        <v>88</v>
      </c>
      <c r="AC16" s="264" t="s">
        <v>88</v>
      </c>
      <c r="AD16" s="264" t="s">
        <v>88</v>
      </c>
      <c r="AE16" s="264">
        <v>183</v>
      </c>
      <c r="AF16" s="264">
        <v>205</v>
      </c>
      <c r="AG16" s="264">
        <v>219</v>
      </c>
      <c r="AH16" s="264">
        <v>236</v>
      </c>
      <c r="AI16" s="264">
        <v>247</v>
      </c>
      <c r="AJ16" s="264">
        <v>249</v>
      </c>
      <c r="AK16" s="264">
        <v>252</v>
      </c>
      <c r="AL16" s="264">
        <v>260</v>
      </c>
      <c r="AM16" s="264">
        <v>267</v>
      </c>
      <c r="AN16" s="264">
        <v>270</v>
      </c>
      <c r="AO16" s="264">
        <v>242.2</v>
      </c>
      <c r="AP16" s="264">
        <v>261</v>
      </c>
      <c r="AQ16" s="264">
        <v>249.8</v>
      </c>
      <c r="AR16" s="267">
        <v>244.2</v>
      </c>
      <c r="AS16" s="97"/>
      <c r="AT16" s="97"/>
      <c r="AU16" s="97"/>
      <c r="AV16" s="97"/>
    </row>
    <row r="17" spans="1:48" ht="12.75">
      <c r="A17" s="57"/>
      <c r="B17" s="263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7"/>
      <c r="AS17" s="97"/>
      <c r="AT17" s="97"/>
      <c r="AU17" s="97"/>
      <c r="AV17" s="97"/>
    </row>
    <row r="18" spans="1:48" ht="12.75">
      <c r="A18" s="270" t="s">
        <v>313</v>
      </c>
      <c r="B18" s="263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7"/>
      <c r="AS18" s="97"/>
      <c r="AT18" s="97"/>
      <c r="AU18" s="97"/>
      <c r="AV18" s="97"/>
    </row>
    <row r="19" spans="1:48" ht="12.75">
      <c r="A19" s="104" t="s">
        <v>405</v>
      </c>
      <c r="B19" s="263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0"/>
      <c r="Y19" s="264">
        <v>4.1</v>
      </c>
      <c r="Z19" s="264">
        <v>3.7</v>
      </c>
      <c r="AA19" s="264">
        <v>4.5</v>
      </c>
      <c r="AB19" s="264">
        <v>4.4</v>
      </c>
      <c r="AC19" s="264">
        <v>4.5</v>
      </c>
      <c r="AD19" s="264">
        <v>4.3</v>
      </c>
      <c r="AE19" s="264">
        <v>4.5</v>
      </c>
      <c r="AF19" s="264">
        <v>5.3</v>
      </c>
      <c r="AG19" s="264">
        <v>4.3</v>
      </c>
      <c r="AH19" s="264">
        <v>4.7</v>
      </c>
      <c r="AI19" s="264">
        <v>4.7</v>
      </c>
      <c r="AJ19" s="264">
        <v>4.7</v>
      </c>
      <c r="AK19" s="264">
        <v>4.6</v>
      </c>
      <c r="AL19" s="264">
        <v>5</v>
      </c>
      <c r="AM19" s="264">
        <v>5.9</v>
      </c>
      <c r="AN19" s="264">
        <v>6.1</v>
      </c>
      <c r="AO19" s="264">
        <v>7.4</v>
      </c>
      <c r="AP19" s="264">
        <v>7</v>
      </c>
      <c r="AQ19" s="264">
        <v>7</v>
      </c>
      <c r="AR19" s="267">
        <v>7</v>
      </c>
      <c r="AS19" s="97"/>
      <c r="AT19" s="97"/>
      <c r="AU19" s="97"/>
      <c r="AV19" s="97"/>
    </row>
    <row r="20" spans="1:44" ht="12.75">
      <c r="A20" s="269" t="s">
        <v>92</v>
      </c>
      <c r="B20" s="106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4"/>
      <c r="S20" s="264"/>
      <c r="T20" s="264"/>
      <c r="U20" s="264"/>
      <c r="V20" s="264"/>
      <c r="W20" s="264"/>
      <c r="X20" s="260"/>
      <c r="Y20" s="264">
        <v>3.7</v>
      </c>
      <c r="Z20" s="264">
        <v>3.7</v>
      </c>
      <c r="AA20" s="264">
        <v>3.7</v>
      </c>
      <c r="AB20" s="264">
        <v>3.7</v>
      </c>
      <c r="AC20" s="264">
        <v>3.8</v>
      </c>
      <c r="AD20" s="264">
        <v>3.8</v>
      </c>
      <c r="AE20" s="264">
        <v>4</v>
      </c>
      <c r="AF20" s="264">
        <v>4.9</v>
      </c>
      <c r="AG20" s="264">
        <v>3.9</v>
      </c>
      <c r="AH20" s="264">
        <v>4.1</v>
      </c>
      <c r="AI20" s="264">
        <v>4.1</v>
      </c>
      <c r="AJ20" s="264">
        <v>4</v>
      </c>
      <c r="AK20" s="264">
        <v>3.9</v>
      </c>
      <c r="AL20" s="264">
        <v>4.2</v>
      </c>
      <c r="AM20" s="264">
        <v>4.9</v>
      </c>
      <c r="AN20" s="264">
        <v>5.2</v>
      </c>
      <c r="AO20" s="264">
        <v>5.4</v>
      </c>
      <c r="AP20" s="264">
        <v>7</v>
      </c>
      <c r="AQ20" s="264">
        <v>7</v>
      </c>
      <c r="AR20" s="267">
        <v>7</v>
      </c>
    </row>
    <row r="21" spans="1:44" ht="12.75">
      <c r="A21" s="269" t="s">
        <v>136</v>
      </c>
      <c r="B21" s="106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4"/>
      <c r="S21" s="264"/>
      <c r="T21" s="264"/>
      <c r="U21" s="264"/>
      <c r="V21" s="264"/>
      <c r="W21" s="264"/>
      <c r="X21" s="260"/>
      <c r="Y21" s="264">
        <v>30.6</v>
      </c>
      <c r="Z21" s="264">
        <v>30.6</v>
      </c>
      <c r="AA21" s="264">
        <v>30.6</v>
      </c>
      <c r="AB21" s="264">
        <v>30.6</v>
      </c>
      <c r="AC21" s="264">
        <v>35.2</v>
      </c>
      <c r="AD21" s="264">
        <v>36</v>
      </c>
      <c r="AE21" s="264">
        <v>39</v>
      </c>
      <c r="AF21" s="264">
        <v>40</v>
      </c>
      <c r="AG21" s="264">
        <v>39.5</v>
      </c>
      <c r="AH21" s="264">
        <v>44.5</v>
      </c>
      <c r="AI21" s="264">
        <v>45</v>
      </c>
      <c r="AJ21" s="264">
        <v>43.7</v>
      </c>
      <c r="AK21" s="264">
        <v>45.8</v>
      </c>
      <c r="AL21" s="264">
        <v>54.5</v>
      </c>
      <c r="AM21" s="264">
        <v>69.6</v>
      </c>
      <c r="AN21" s="264">
        <v>70.8</v>
      </c>
      <c r="AO21" s="264">
        <v>68.7</v>
      </c>
      <c r="AP21" s="264">
        <v>7</v>
      </c>
      <c r="AQ21" s="264">
        <v>7</v>
      </c>
      <c r="AR21" s="267">
        <v>7</v>
      </c>
    </row>
    <row r="22" spans="1:44" ht="12.75">
      <c r="A22" s="269" t="s">
        <v>137</v>
      </c>
      <c r="B22" s="106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4"/>
      <c r="S22" s="264"/>
      <c r="T22" s="264"/>
      <c r="U22" s="264"/>
      <c r="V22" s="264"/>
      <c r="W22" s="264"/>
      <c r="X22" s="260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>
        <v>23.4</v>
      </c>
      <c r="AN22" s="264">
        <v>34.8</v>
      </c>
      <c r="AO22" s="264">
        <v>65.9</v>
      </c>
      <c r="AP22" s="264">
        <v>7</v>
      </c>
      <c r="AQ22" s="264">
        <v>7</v>
      </c>
      <c r="AR22" s="267">
        <v>7</v>
      </c>
    </row>
    <row r="23" spans="1:44" ht="12.75">
      <c r="A23" s="104" t="s">
        <v>406</v>
      </c>
      <c r="B23" s="106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4"/>
      <c r="S23" s="264"/>
      <c r="T23" s="264"/>
      <c r="U23" s="264"/>
      <c r="V23" s="264"/>
      <c r="W23" s="264"/>
      <c r="X23" s="260"/>
      <c r="Y23" s="264">
        <v>15</v>
      </c>
      <c r="Z23" s="264">
        <v>15</v>
      </c>
      <c r="AA23" s="264">
        <v>15</v>
      </c>
      <c r="AB23" s="264">
        <v>15</v>
      </c>
      <c r="AC23" s="264">
        <v>4.5</v>
      </c>
      <c r="AD23" s="264">
        <v>4.8</v>
      </c>
      <c r="AE23" s="264">
        <v>6.7</v>
      </c>
      <c r="AF23" s="264">
        <v>6.8</v>
      </c>
      <c r="AG23" s="264">
        <v>6.9</v>
      </c>
      <c r="AH23" s="264">
        <v>13.7</v>
      </c>
      <c r="AI23" s="264">
        <v>13.4</v>
      </c>
      <c r="AJ23" s="264">
        <v>13.8</v>
      </c>
      <c r="AK23" s="264">
        <v>16.2</v>
      </c>
      <c r="AL23" s="264">
        <v>16.6</v>
      </c>
      <c r="AM23" s="264">
        <v>23.4</v>
      </c>
      <c r="AN23" s="264">
        <v>34.8</v>
      </c>
      <c r="AO23" s="264">
        <v>15.3</v>
      </c>
      <c r="AP23" s="264">
        <v>21.8</v>
      </c>
      <c r="AQ23" s="264">
        <v>42.4</v>
      </c>
      <c r="AR23" s="267">
        <v>30</v>
      </c>
    </row>
    <row r="24" spans="1:44" ht="12.75">
      <c r="A24" s="104" t="s">
        <v>407</v>
      </c>
      <c r="B24" s="106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4"/>
      <c r="S24" s="264"/>
      <c r="T24" s="264"/>
      <c r="U24" s="264"/>
      <c r="V24" s="264"/>
      <c r="W24" s="264"/>
      <c r="X24" s="260"/>
      <c r="Y24" s="264"/>
      <c r="Z24" s="264"/>
      <c r="AA24" s="264">
        <v>39.6</v>
      </c>
      <c r="AB24" s="264">
        <v>39.6</v>
      </c>
      <c r="AC24" s="264">
        <v>39.6</v>
      </c>
      <c r="AD24" s="264">
        <v>41.9</v>
      </c>
      <c r="AE24" s="264">
        <v>36.8</v>
      </c>
      <c r="AF24" s="264">
        <v>33.4</v>
      </c>
      <c r="AG24" s="264">
        <v>29.3</v>
      </c>
      <c r="AH24" s="264">
        <v>72.1</v>
      </c>
      <c r="AI24" s="264">
        <v>50.5</v>
      </c>
      <c r="AJ24" s="264">
        <v>50.5</v>
      </c>
      <c r="AK24" s="264">
        <v>63.5</v>
      </c>
      <c r="AL24" s="264">
        <v>60.9</v>
      </c>
      <c r="AM24" s="264">
        <v>116</v>
      </c>
      <c r="AN24" s="264">
        <v>73.4</v>
      </c>
      <c r="AO24" s="264">
        <v>98.8</v>
      </c>
      <c r="AP24" s="264">
        <v>67</v>
      </c>
      <c r="AQ24" s="264">
        <v>58</v>
      </c>
      <c r="AR24" s="267">
        <v>60.6</v>
      </c>
    </row>
    <row r="25" spans="1:44" ht="12.75">
      <c r="A25" s="104" t="s">
        <v>93</v>
      </c>
      <c r="B25" s="106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4"/>
      <c r="S25" s="264"/>
      <c r="T25" s="264"/>
      <c r="U25" s="264"/>
      <c r="V25" s="264"/>
      <c r="W25" s="264"/>
      <c r="X25" s="260"/>
      <c r="Y25" s="264"/>
      <c r="Z25" s="264">
        <v>153.9</v>
      </c>
      <c r="AA25" s="264">
        <v>153.9</v>
      </c>
      <c r="AB25" s="264">
        <v>153.9</v>
      </c>
      <c r="AC25" s="264">
        <v>153.9</v>
      </c>
      <c r="AD25" s="264">
        <v>162.6</v>
      </c>
      <c r="AE25" s="264">
        <v>149.2</v>
      </c>
      <c r="AF25" s="264">
        <v>109.3</v>
      </c>
      <c r="AG25" s="264">
        <v>100.5</v>
      </c>
      <c r="AH25" s="264">
        <v>269.2</v>
      </c>
      <c r="AI25" s="264">
        <v>305.9</v>
      </c>
      <c r="AJ25" s="264">
        <v>409.4</v>
      </c>
      <c r="AK25" s="264">
        <v>397</v>
      </c>
      <c r="AL25" s="264">
        <v>489.4</v>
      </c>
      <c r="AM25" s="264">
        <v>449.7</v>
      </c>
      <c r="AN25" s="264">
        <v>438.5</v>
      </c>
      <c r="AO25" s="264">
        <v>468</v>
      </c>
      <c r="AP25" s="264">
        <v>399.3</v>
      </c>
      <c r="AQ25" s="264">
        <v>418.1</v>
      </c>
      <c r="AR25" s="267">
        <v>425.4</v>
      </c>
    </row>
    <row r="26" spans="1:44" ht="12.75">
      <c r="A26" s="104" t="s">
        <v>408</v>
      </c>
      <c r="B26" s="106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4"/>
      <c r="S26" s="264"/>
      <c r="T26" s="264"/>
      <c r="U26" s="264"/>
      <c r="V26" s="264"/>
      <c r="W26" s="264"/>
      <c r="X26" s="260"/>
      <c r="Y26" s="264"/>
      <c r="Z26" s="264"/>
      <c r="AA26" s="264">
        <v>363.1</v>
      </c>
      <c r="AB26" s="264">
        <v>363.1</v>
      </c>
      <c r="AC26" s="264">
        <v>363.1</v>
      </c>
      <c r="AD26" s="264">
        <v>379</v>
      </c>
      <c r="AE26" s="264">
        <v>362.1</v>
      </c>
      <c r="AF26" s="264">
        <v>362.7</v>
      </c>
      <c r="AG26" s="264">
        <v>413.8</v>
      </c>
      <c r="AH26" s="264">
        <v>1102.4</v>
      </c>
      <c r="AI26" s="264">
        <v>1206.5</v>
      </c>
      <c r="AJ26" s="264">
        <v>1385.2</v>
      </c>
      <c r="AK26" s="264">
        <v>1787.2</v>
      </c>
      <c r="AL26" s="264">
        <v>1994.7</v>
      </c>
      <c r="AM26" s="264">
        <v>3029.5</v>
      </c>
      <c r="AN26" s="264">
        <v>3745.5</v>
      </c>
      <c r="AO26" s="264">
        <v>4435.4</v>
      </c>
      <c r="AP26" s="264">
        <v>3513.3</v>
      </c>
      <c r="AQ26" s="264">
        <v>4363.7</v>
      </c>
      <c r="AR26" s="267">
        <v>4072.2</v>
      </c>
    </row>
    <row r="27" spans="1:44" ht="12.75">
      <c r="A27" s="104" t="s">
        <v>409</v>
      </c>
      <c r="B27" s="106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5"/>
      <c r="U27" s="265"/>
      <c r="V27" s="265"/>
      <c r="W27" s="265"/>
      <c r="X27" s="260"/>
      <c r="Y27" s="260"/>
      <c r="Z27" s="264"/>
      <c r="AA27" s="264"/>
      <c r="AB27" s="264"/>
      <c r="AC27" s="264"/>
      <c r="AD27" s="264"/>
      <c r="AE27" s="264"/>
      <c r="AF27" s="264">
        <v>34.8</v>
      </c>
      <c r="AG27" s="264">
        <v>34.8</v>
      </c>
      <c r="AH27" s="264">
        <v>34.8</v>
      </c>
      <c r="AI27" s="264">
        <v>26.5</v>
      </c>
      <c r="AJ27" s="264">
        <v>26.5</v>
      </c>
      <c r="AK27" s="264">
        <v>26</v>
      </c>
      <c r="AL27" s="264">
        <v>25</v>
      </c>
      <c r="AM27" s="264">
        <v>50.4</v>
      </c>
      <c r="AN27" s="264">
        <v>25.9</v>
      </c>
      <c r="AO27" s="264">
        <v>40.2</v>
      </c>
      <c r="AP27" s="264">
        <v>34.8</v>
      </c>
      <c r="AQ27" s="264">
        <v>30.8</v>
      </c>
      <c r="AR27" s="267">
        <v>37.7</v>
      </c>
    </row>
    <row r="28" spans="1:44" ht="12.75">
      <c r="A28" s="104" t="s">
        <v>410</v>
      </c>
      <c r="B28" s="106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5"/>
      <c r="U28" s="265"/>
      <c r="V28" s="265"/>
      <c r="W28" s="265"/>
      <c r="X28" s="260"/>
      <c r="Y28" s="260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7">
        <v>44.7</v>
      </c>
    </row>
    <row r="29" spans="1:44" ht="12.75">
      <c r="A29" s="39"/>
      <c r="B29" s="106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5"/>
      <c r="U29" s="265"/>
      <c r="V29" s="265"/>
      <c r="W29" s="265"/>
      <c r="X29" s="260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8"/>
    </row>
    <row r="30" spans="2:44" ht="12.75">
      <c r="B30" s="368" t="s">
        <v>94</v>
      </c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369"/>
      <c r="AG30" s="369"/>
      <c r="AH30" s="369"/>
      <c r="AI30" s="369"/>
      <c r="AJ30" s="369"/>
      <c r="AK30" s="369"/>
      <c r="AL30" s="369"/>
      <c r="AM30" s="369"/>
      <c r="AN30" s="369"/>
      <c r="AO30" s="369"/>
      <c r="AP30" s="369"/>
      <c r="AQ30" s="369"/>
      <c r="AR30" s="370"/>
    </row>
    <row r="31" spans="1:44" ht="12.75">
      <c r="A31" s="3" t="s">
        <v>19</v>
      </c>
      <c r="B31" s="9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90"/>
    </row>
    <row r="32" spans="1:49" ht="12.75">
      <c r="A32" s="39" t="s">
        <v>411</v>
      </c>
      <c r="B32" s="37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5"/>
      <c r="AS32" s="97"/>
      <c r="AT32" s="97"/>
      <c r="AU32" s="97"/>
      <c r="AV32" s="97"/>
      <c r="AW32" s="97"/>
    </row>
    <row r="33" spans="1:49" ht="12.75">
      <c r="A33" s="46" t="s">
        <v>126</v>
      </c>
      <c r="B33" s="37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>
        <v>112.3</v>
      </c>
      <c r="AB33" s="14">
        <v>120</v>
      </c>
      <c r="AC33" s="14">
        <v>149.3</v>
      </c>
      <c r="AD33" s="14">
        <v>160.5</v>
      </c>
      <c r="AE33" s="14">
        <v>172.4</v>
      </c>
      <c r="AF33" s="14">
        <v>186.5</v>
      </c>
      <c r="AG33" s="14">
        <v>192.4</v>
      </c>
      <c r="AH33" s="14">
        <v>189</v>
      </c>
      <c r="AI33" s="14">
        <v>179</v>
      </c>
      <c r="AJ33" s="14">
        <v>181</v>
      </c>
      <c r="AK33" s="14">
        <v>197</v>
      </c>
      <c r="AL33" s="14">
        <v>208</v>
      </c>
      <c r="AM33" s="14">
        <v>216</v>
      </c>
      <c r="AN33" s="14">
        <v>226.2</v>
      </c>
      <c r="AO33" s="14">
        <v>227.8</v>
      </c>
      <c r="AP33" s="14">
        <v>250</v>
      </c>
      <c r="AQ33" s="14">
        <v>254.8</v>
      </c>
      <c r="AR33" s="15">
        <v>248.6</v>
      </c>
      <c r="AS33" s="97"/>
      <c r="AT33" s="97"/>
      <c r="AU33" s="97"/>
      <c r="AV33" s="97"/>
      <c r="AW33" s="97"/>
    </row>
    <row r="34" spans="1:49" ht="12.75">
      <c r="A34" s="99" t="s">
        <v>102</v>
      </c>
      <c r="B34" s="3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>
        <v>216</v>
      </c>
      <c r="AN34" s="14">
        <v>229</v>
      </c>
      <c r="AO34" s="14">
        <v>232</v>
      </c>
      <c r="AP34" s="14">
        <v>259</v>
      </c>
      <c r="AQ34" s="14">
        <v>262</v>
      </c>
      <c r="AR34" s="15">
        <v>253</v>
      </c>
      <c r="AS34" s="97"/>
      <c r="AT34" s="97"/>
      <c r="AU34" s="97"/>
      <c r="AV34" s="97"/>
      <c r="AW34" s="97"/>
    </row>
    <row r="35" spans="1:49" ht="12.75">
      <c r="A35" s="99" t="s">
        <v>103</v>
      </c>
      <c r="B35" s="3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>
        <v>133</v>
      </c>
      <c r="AO35" s="14">
        <v>121</v>
      </c>
      <c r="AP35" s="14">
        <v>113</v>
      </c>
      <c r="AQ35" s="14">
        <v>95</v>
      </c>
      <c r="AR35" s="15">
        <v>65</v>
      </c>
      <c r="AS35" s="97"/>
      <c r="AT35" s="97"/>
      <c r="AU35" s="97"/>
      <c r="AV35" s="97"/>
      <c r="AW35" s="97"/>
    </row>
    <row r="36" spans="1:49" ht="12.75">
      <c r="A36" s="46" t="s">
        <v>127</v>
      </c>
      <c r="B36" s="37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>
        <v>134.2</v>
      </c>
      <c r="AH36" s="14">
        <v>146</v>
      </c>
      <c r="AI36" s="14">
        <v>140</v>
      </c>
      <c r="AJ36" s="14"/>
      <c r="AK36" s="14"/>
      <c r="AL36" s="14"/>
      <c r="AM36" s="14"/>
      <c r="AN36" s="14"/>
      <c r="AO36" s="14"/>
      <c r="AP36" s="14"/>
      <c r="AQ36" s="14"/>
      <c r="AR36" s="15"/>
      <c r="AS36" s="97"/>
      <c r="AT36" s="97"/>
      <c r="AU36" s="97"/>
      <c r="AV36" s="97"/>
      <c r="AW36" s="97"/>
    </row>
    <row r="37" spans="1:49" ht="12.75">
      <c r="A37" s="46" t="s">
        <v>128</v>
      </c>
      <c r="B37" s="37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>
        <v>98</v>
      </c>
      <c r="AB37" s="14">
        <v>80.1</v>
      </c>
      <c r="AC37" s="14">
        <v>80.1</v>
      </c>
      <c r="AD37" s="14">
        <v>80.1</v>
      </c>
      <c r="AE37" s="14">
        <v>80.1</v>
      </c>
      <c r="AF37" s="14">
        <v>80.9</v>
      </c>
      <c r="AG37" s="14">
        <v>98</v>
      </c>
      <c r="AH37" s="14">
        <v>93</v>
      </c>
      <c r="AI37" s="14">
        <v>109</v>
      </c>
      <c r="AJ37" s="14"/>
      <c r="AK37" s="14"/>
      <c r="AL37" s="14"/>
      <c r="AM37" s="14"/>
      <c r="AN37" s="14"/>
      <c r="AO37" s="14"/>
      <c r="AP37" s="14"/>
      <c r="AQ37" s="14"/>
      <c r="AR37" s="15"/>
      <c r="AS37" s="97"/>
      <c r="AT37" s="97"/>
      <c r="AU37" s="97"/>
      <c r="AV37" s="97"/>
      <c r="AW37" s="97"/>
    </row>
    <row r="38" spans="1:49" ht="12.75">
      <c r="A38" s="46" t="s">
        <v>129</v>
      </c>
      <c r="B38" s="37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>
        <v>66.6</v>
      </c>
      <c r="AC38" s="14">
        <v>95.3</v>
      </c>
      <c r="AD38" s="14">
        <v>62.6</v>
      </c>
      <c r="AE38" s="14">
        <v>68.8</v>
      </c>
      <c r="AF38" s="14">
        <v>73.7</v>
      </c>
      <c r="AG38" s="14">
        <v>49.3</v>
      </c>
      <c r="AH38" s="14">
        <v>67</v>
      </c>
      <c r="AI38" s="14">
        <v>67</v>
      </c>
      <c r="AJ38" s="14">
        <v>72</v>
      </c>
      <c r="AK38" s="14">
        <v>72</v>
      </c>
      <c r="AL38" s="14">
        <v>60</v>
      </c>
      <c r="AM38" s="14">
        <v>85</v>
      </c>
      <c r="AN38" s="14">
        <v>50.9</v>
      </c>
      <c r="AO38" s="14">
        <v>34.3</v>
      </c>
      <c r="AP38" s="14">
        <v>47.1</v>
      </c>
      <c r="AQ38" s="14">
        <v>57.2</v>
      </c>
      <c r="AR38" s="15">
        <v>83.2</v>
      </c>
      <c r="AS38" s="97"/>
      <c r="AT38" s="97"/>
      <c r="AU38" s="97"/>
      <c r="AV38" s="97"/>
      <c r="AW38" s="97"/>
    </row>
    <row r="39" spans="1:49" ht="12.75">
      <c r="A39" s="46" t="s">
        <v>130</v>
      </c>
      <c r="B39" s="37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>
        <v>290.1</v>
      </c>
      <c r="AN39" s="14">
        <v>314.6</v>
      </c>
      <c r="AO39" s="14">
        <v>316.2</v>
      </c>
      <c r="AP39" s="14">
        <v>350.7</v>
      </c>
      <c r="AQ39" s="14">
        <v>371</v>
      </c>
      <c r="AR39" s="15">
        <v>366.8</v>
      </c>
      <c r="AS39" s="97"/>
      <c r="AT39" s="97"/>
      <c r="AU39" s="97"/>
      <c r="AV39" s="97"/>
      <c r="AW39" s="97"/>
    </row>
    <row r="40" spans="1:49" ht="12.75">
      <c r="A40" s="99" t="s">
        <v>131</v>
      </c>
      <c r="B40" s="37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>
        <v>328</v>
      </c>
      <c r="AN40" s="14">
        <v>367</v>
      </c>
      <c r="AO40" s="14">
        <v>360</v>
      </c>
      <c r="AP40" s="14">
        <v>399</v>
      </c>
      <c r="AQ40" s="14">
        <v>398</v>
      </c>
      <c r="AR40" s="15">
        <v>403</v>
      </c>
      <c r="AS40" s="97"/>
      <c r="AT40" s="97"/>
      <c r="AU40" s="97"/>
      <c r="AV40" s="97"/>
      <c r="AW40" s="97"/>
    </row>
    <row r="41" spans="1:49" ht="12.75">
      <c r="A41" s="99" t="s">
        <v>95</v>
      </c>
      <c r="B41" s="37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>
        <v>283</v>
      </c>
      <c r="AN41" s="14">
        <v>285</v>
      </c>
      <c r="AO41" s="14">
        <v>294</v>
      </c>
      <c r="AP41" s="14">
        <v>329</v>
      </c>
      <c r="AQ41" s="14">
        <v>360</v>
      </c>
      <c r="AR41" s="15">
        <v>355</v>
      </c>
      <c r="AS41" s="97"/>
      <c r="AT41" s="97"/>
      <c r="AU41" s="97"/>
      <c r="AV41" s="97"/>
      <c r="AW41" s="97"/>
    </row>
    <row r="42" spans="1:49" ht="12.75">
      <c r="A42" s="46" t="s">
        <v>132</v>
      </c>
      <c r="B42" s="37">
        <v>122.6</v>
      </c>
      <c r="C42" s="14">
        <v>155.3</v>
      </c>
      <c r="D42" s="14">
        <v>200.9</v>
      </c>
      <c r="E42" s="14">
        <v>205</v>
      </c>
      <c r="F42" s="14">
        <v>222.7</v>
      </c>
      <c r="G42" s="14">
        <v>221.8</v>
      </c>
      <c r="H42" s="14">
        <v>255.2</v>
      </c>
      <c r="I42" s="14">
        <v>265.4</v>
      </c>
      <c r="J42" s="14">
        <v>270.5</v>
      </c>
      <c r="K42" s="14">
        <v>287.5</v>
      </c>
      <c r="L42" s="14">
        <v>266.2</v>
      </c>
      <c r="M42" s="14">
        <v>260.5</v>
      </c>
      <c r="N42" s="14">
        <v>265.2</v>
      </c>
      <c r="O42" s="14">
        <v>255.7</v>
      </c>
      <c r="P42" s="14">
        <v>267.7</v>
      </c>
      <c r="Q42" s="14">
        <v>276.3</v>
      </c>
      <c r="R42" s="14">
        <v>335</v>
      </c>
      <c r="S42" s="14">
        <v>275.8</v>
      </c>
      <c r="T42" s="14">
        <v>299.3</v>
      </c>
      <c r="U42" s="14">
        <v>317.2</v>
      </c>
      <c r="V42" s="14">
        <v>325.1</v>
      </c>
      <c r="W42" s="14">
        <v>308.3</v>
      </c>
      <c r="X42" s="14">
        <v>345.5</v>
      </c>
      <c r="Y42" s="14">
        <v>352.6</v>
      </c>
      <c r="Z42" s="14">
        <v>345.1</v>
      </c>
      <c r="AA42" s="14">
        <v>317.5</v>
      </c>
      <c r="AB42" s="14">
        <v>362.4</v>
      </c>
      <c r="AC42" s="14">
        <v>324.4</v>
      </c>
      <c r="AD42" s="14">
        <v>324.3</v>
      </c>
      <c r="AE42" s="14">
        <v>352.7</v>
      </c>
      <c r="AF42" s="14">
        <v>388.6</v>
      </c>
      <c r="AG42" s="14">
        <v>387</v>
      </c>
      <c r="AH42" s="14">
        <v>441</v>
      </c>
      <c r="AI42" s="14">
        <v>435</v>
      </c>
      <c r="AJ42" s="14">
        <v>452.9</v>
      </c>
      <c r="AK42" s="14">
        <v>459</v>
      </c>
      <c r="AL42" s="14">
        <v>473</v>
      </c>
      <c r="AM42" s="14">
        <v>492.9</v>
      </c>
      <c r="AN42" s="14">
        <v>495.1</v>
      </c>
      <c r="AO42" s="14">
        <v>478</v>
      </c>
      <c r="AP42" s="14">
        <v>513.7</v>
      </c>
      <c r="AQ42" s="14">
        <v>494</v>
      </c>
      <c r="AR42" s="15">
        <v>508</v>
      </c>
      <c r="AS42" s="97"/>
      <c r="AT42" s="97"/>
      <c r="AU42" s="97"/>
      <c r="AV42" s="97"/>
      <c r="AW42" s="97"/>
    </row>
    <row r="43" spans="1:49" ht="12.75">
      <c r="A43" s="99" t="s">
        <v>96</v>
      </c>
      <c r="B43" s="37"/>
      <c r="C43" s="14"/>
      <c r="D43" s="14"/>
      <c r="E43" s="14"/>
      <c r="F43" s="14">
        <v>89.4</v>
      </c>
      <c r="G43" s="14">
        <v>251.3</v>
      </c>
      <c r="H43" s="14">
        <v>267.3</v>
      </c>
      <c r="I43" s="14">
        <v>311.3</v>
      </c>
      <c r="J43" s="14">
        <v>306</v>
      </c>
      <c r="K43" s="14">
        <v>317.8</v>
      </c>
      <c r="L43" s="14">
        <v>311.3</v>
      </c>
      <c r="M43" s="14">
        <v>293.1</v>
      </c>
      <c r="N43" s="14">
        <v>293.1</v>
      </c>
      <c r="O43" s="14">
        <v>295.4</v>
      </c>
      <c r="P43" s="14">
        <v>305.8</v>
      </c>
      <c r="Q43" s="14">
        <v>292.2</v>
      </c>
      <c r="R43" s="14">
        <v>295.9</v>
      </c>
      <c r="S43" s="14">
        <v>295.9</v>
      </c>
      <c r="T43" s="14">
        <v>318.6</v>
      </c>
      <c r="U43" s="14">
        <v>326.3</v>
      </c>
      <c r="V43" s="14">
        <v>334.9</v>
      </c>
      <c r="W43" s="14">
        <v>313.6</v>
      </c>
      <c r="X43" s="14" t="s">
        <v>88</v>
      </c>
      <c r="Y43" s="14">
        <v>356.2</v>
      </c>
      <c r="Z43" s="14">
        <v>356.2</v>
      </c>
      <c r="AA43" s="14">
        <v>311.1</v>
      </c>
      <c r="AB43" s="14">
        <v>382.2</v>
      </c>
      <c r="AC43" s="14">
        <v>421.5</v>
      </c>
      <c r="AD43" s="14">
        <v>430.8</v>
      </c>
      <c r="AE43" s="14">
        <v>472.5</v>
      </c>
      <c r="AF43" s="14">
        <v>519.9</v>
      </c>
      <c r="AG43" s="14">
        <v>502.5</v>
      </c>
      <c r="AH43" s="14">
        <v>500</v>
      </c>
      <c r="AI43" s="14">
        <v>512</v>
      </c>
      <c r="AJ43" s="14"/>
      <c r="AK43" s="14"/>
      <c r="AL43" s="14"/>
      <c r="AM43" s="14"/>
      <c r="AN43" s="14"/>
      <c r="AO43" s="14"/>
      <c r="AP43" s="14"/>
      <c r="AQ43" s="14"/>
      <c r="AR43" s="15"/>
      <c r="AS43" s="97"/>
      <c r="AT43" s="97"/>
      <c r="AU43" s="97"/>
      <c r="AV43" s="97"/>
      <c r="AW43" s="97"/>
    </row>
    <row r="44" spans="1:49" ht="12.75">
      <c r="A44" s="99" t="s">
        <v>97</v>
      </c>
      <c r="B44" s="37"/>
      <c r="C44" s="14"/>
      <c r="D44" s="14"/>
      <c r="E44" s="14"/>
      <c r="F44" s="14">
        <v>74</v>
      </c>
      <c r="G44" s="14">
        <v>196.8</v>
      </c>
      <c r="H44" s="14">
        <v>245.2</v>
      </c>
      <c r="I44" s="14">
        <v>233.9</v>
      </c>
      <c r="J44" s="14">
        <v>244.5</v>
      </c>
      <c r="K44" s="14">
        <v>265.8</v>
      </c>
      <c r="L44" s="14">
        <v>236</v>
      </c>
      <c r="M44" s="14">
        <v>238.2</v>
      </c>
      <c r="N44" s="14">
        <v>245.5</v>
      </c>
      <c r="O44" s="14">
        <v>224.2</v>
      </c>
      <c r="P44" s="14">
        <v>232.8</v>
      </c>
      <c r="Q44" s="14">
        <v>260</v>
      </c>
      <c r="R44" s="14">
        <v>395.7</v>
      </c>
      <c r="S44" s="14">
        <v>254.6</v>
      </c>
      <c r="T44" s="14">
        <v>279.5</v>
      </c>
      <c r="U44" s="14">
        <v>308.1</v>
      </c>
      <c r="V44" s="14">
        <v>315.8</v>
      </c>
      <c r="W44" s="14">
        <v>302.7</v>
      </c>
      <c r="X44" s="14" t="s">
        <v>88</v>
      </c>
      <c r="Y44" s="14">
        <v>349</v>
      </c>
      <c r="Z44" s="14">
        <v>336.3</v>
      </c>
      <c r="AA44" s="14">
        <v>323.4</v>
      </c>
      <c r="AB44" s="14">
        <v>344.6</v>
      </c>
      <c r="AC44" s="14">
        <v>343.4</v>
      </c>
      <c r="AD44" s="14">
        <v>346.5</v>
      </c>
      <c r="AE44" s="14">
        <v>371.8</v>
      </c>
      <c r="AF44" s="14">
        <v>408</v>
      </c>
      <c r="AG44" s="14">
        <v>406.5</v>
      </c>
      <c r="AH44" s="14">
        <v>399</v>
      </c>
      <c r="AI44" s="14">
        <v>386</v>
      </c>
      <c r="AJ44" s="14"/>
      <c r="AK44" s="14"/>
      <c r="AL44" s="14"/>
      <c r="AM44" s="14"/>
      <c r="AN44" s="14"/>
      <c r="AO44" s="14"/>
      <c r="AP44" s="14"/>
      <c r="AQ44" s="14"/>
      <c r="AR44" s="15"/>
      <c r="AS44" s="97"/>
      <c r="AT44" s="97"/>
      <c r="AU44" s="97"/>
      <c r="AV44" s="97"/>
      <c r="AW44" s="97"/>
    </row>
    <row r="45" spans="1:49" ht="12.75">
      <c r="A45" s="99" t="s">
        <v>102</v>
      </c>
      <c r="B45" s="98"/>
      <c r="AJ45" s="1">
        <v>444</v>
      </c>
      <c r="AK45" s="1">
        <v>449</v>
      </c>
      <c r="AL45" s="1">
        <v>455</v>
      </c>
      <c r="AM45" s="1">
        <v>478</v>
      </c>
      <c r="AN45" s="1">
        <v>480</v>
      </c>
      <c r="AO45" s="14">
        <v>479</v>
      </c>
      <c r="AP45" s="1">
        <v>496</v>
      </c>
      <c r="AQ45" s="14">
        <v>494</v>
      </c>
      <c r="AR45" s="15">
        <v>508</v>
      </c>
      <c r="AS45" s="97"/>
      <c r="AT45" s="97"/>
      <c r="AU45" s="97"/>
      <c r="AV45" s="97"/>
      <c r="AW45" s="97"/>
    </row>
    <row r="46" spans="1:49" ht="12.75">
      <c r="A46" s="99" t="s">
        <v>103</v>
      </c>
      <c r="B46" s="37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>
        <v>221</v>
      </c>
      <c r="AP46" s="14">
        <v>173</v>
      </c>
      <c r="AQ46" s="14">
        <v>201</v>
      </c>
      <c r="AR46" s="15"/>
      <c r="AS46" s="97"/>
      <c r="AT46" s="97"/>
      <c r="AU46" s="97"/>
      <c r="AV46" s="97"/>
      <c r="AW46" s="97"/>
    </row>
    <row r="47" spans="1:49" ht="12.75">
      <c r="A47" s="46" t="s">
        <v>133</v>
      </c>
      <c r="B47" s="3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>
        <v>49.3</v>
      </c>
      <c r="AH47" s="14">
        <v>67</v>
      </c>
      <c r="AI47" s="14">
        <v>67</v>
      </c>
      <c r="AJ47" s="14">
        <v>72</v>
      </c>
      <c r="AK47" s="14">
        <v>72</v>
      </c>
      <c r="AL47" s="14">
        <v>60</v>
      </c>
      <c r="AM47" s="14"/>
      <c r="AN47" s="14"/>
      <c r="AO47" s="14"/>
      <c r="AP47" s="14"/>
      <c r="AQ47" s="14"/>
      <c r="AR47" s="15"/>
      <c r="AS47" s="97"/>
      <c r="AT47" s="97"/>
      <c r="AU47" s="97"/>
      <c r="AV47" s="97"/>
      <c r="AW47" s="97"/>
    </row>
    <row r="48" spans="1:49" ht="12.75">
      <c r="A48" s="46" t="s">
        <v>98</v>
      </c>
      <c r="B48" s="3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>
        <v>677.9</v>
      </c>
      <c r="AD48" s="14">
        <v>710.8</v>
      </c>
      <c r="AE48" s="14">
        <v>727.9</v>
      </c>
      <c r="AF48" s="14"/>
      <c r="AG48" s="14"/>
      <c r="AH48" s="14"/>
      <c r="AI48" s="14"/>
      <c r="AJ48" s="14"/>
      <c r="AK48" s="14"/>
      <c r="AL48" s="14">
        <v>1565</v>
      </c>
      <c r="AM48" s="14">
        <v>1464</v>
      </c>
      <c r="AN48" s="14">
        <v>1523</v>
      </c>
      <c r="AO48" s="14"/>
      <c r="AP48" s="14"/>
      <c r="AQ48" s="14"/>
      <c r="AR48" s="15"/>
      <c r="AS48" s="97"/>
      <c r="AT48" s="97"/>
      <c r="AU48" s="97"/>
      <c r="AV48" s="97"/>
      <c r="AW48" s="97"/>
    </row>
    <row r="49" spans="1:49" ht="14.25">
      <c r="A49" s="46" t="s">
        <v>335</v>
      </c>
      <c r="B49" s="3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>
        <v>35767.8</v>
      </c>
      <c r="AG49" s="14">
        <v>46650</v>
      </c>
      <c r="AH49" s="14">
        <v>48503</v>
      </c>
      <c r="AI49" s="14">
        <v>51823</v>
      </c>
      <c r="AJ49" s="14">
        <v>49196</v>
      </c>
      <c r="AK49" s="14">
        <v>65315</v>
      </c>
      <c r="AL49" s="14"/>
      <c r="AM49" s="14"/>
      <c r="AN49" s="14"/>
      <c r="AO49" s="14"/>
      <c r="AP49" s="14"/>
      <c r="AQ49" s="14"/>
      <c r="AR49" s="15"/>
      <c r="AS49" s="97"/>
      <c r="AT49" s="97"/>
      <c r="AU49" s="97"/>
      <c r="AV49" s="97"/>
      <c r="AW49" s="97"/>
    </row>
    <row r="50" spans="1:49" ht="12.75">
      <c r="A50" s="39" t="s">
        <v>412</v>
      </c>
      <c r="B50" s="37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5"/>
      <c r="AS50" s="97"/>
      <c r="AT50" s="97"/>
      <c r="AU50" s="97"/>
      <c r="AV50" s="97"/>
      <c r="AW50" s="97"/>
    </row>
    <row r="51" spans="1:49" ht="12.75">
      <c r="A51" s="46" t="s">
        <v>134</v>
      </c>
      <c r="B51" s="3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>
        <v>176.9</v>
      </c>
      <c r="P51" s="14">
        <v>163.4</v>
      </c>
      <c r="Q51" s="14">
        <v>170.7</v>
      </c>
      <c r="R51" s="14">
        <v>182.2</v>
      </c>
      <c r="S51" s="14">
        <v>174</v>
      </c>
      <c r="T51" s="14">
        <v>182.1</v>
      </c>
      <c r="U51" s="14">
        <v>177.4</v>
      </c>
      <c r="V51" s="14">
        <v>181.1</v>
      </c>
      <c r="W51" s="14">
        <v>172.9</v>
      </c>
      <c r="X51" s="14">
        <v>186.4</v>
      </c>
      <c r="Y51" s="14">
        <v>202.3</v>
      </c>
      <c r="Z51" s="14">
        <v>212</v>
      </c>
      <c r="AA51" s="14">
        <v>215.3</v>
      </c>
      <c r="AB51" s="14">
        <v>215.7</v>
      </c>
      <c r="AC51" s="14">
        <v>238</v>
      </c>
      <c r="AD51" s="14">
        <v>246.4</v>
      </c>
      <c r="AE51" s="14">
        <v>257.7</v>
      </c>
      <c r="AF51" s="14">
        <v>286</v>
      </c>
      <c r="AG51" s="14">
        <v>302.8</v>
      </c>
      <c r="AH51" s="14">
        <v>299</v>
      </c>
      <c r="AI51" s="14">
        <v>293</v>
      </c>
      <c r="AJ51" s="14">
        <v>308</v>
      </c>
      <c r="AK51" s="14">
        <v>326</v>
      </c>
      <c r="AL51" s="14">
        <v>398</v>
      </c>
      <c r="AM51" s="14">
        <v>436</v>
      </c>
      <c r="AN51" s="14">
        <v>506.6</v>
      </c>
      <c r="AO51" s="14">
        <v>377.6</v>
      </c>
      <c r="AP51" s="14">
        <v>411.6</v>
      </c>
      <c r="AQ51" s="14">
        <v>414.7</v>
      </c>
      <c r="AR51" s="15">
        <v>536.3</v>
      </c>
      <c r="AS51" s="97"/>
      <c r="AT51" s="97"/>
      <c r="AU51" s="97"/>
      <c r="AV51" s="97"/>
      <c r="AW51" s="97"/>
    </row>
    <row r="52" spans="1:49" ht="12.75">
      <c r="A52" s="99" t="s">
        <v>99</v>
      </c>
      <c r="B52" s="37"/>
      <c r="C52" s="14"/>
      <c r="D52" s="14"/>
      <c r="E52" s="14"/>
      <c r="F52" s="14">
        <v>149.2</v>
      </c>
      <c r="G52" s="14">
        <v>147.9</v>
      </c>
      <c r="H52" s="14">
        <v>165.4</v>
      </c>
      <c r="I52" s="14">
        <v>189</v>
      </c>
      <c r="J52" s="14">
        <v>190.2</v>
      </c>
      <c r="K52" s="14">
        <v>189</v>
      </c>
      <c r="L52" s="14">
        <v>197.7</v>
      </c>
      <c r="M52" s="14">
        <v>190.2</v>
      </c>
      <c r="N52" s="14">
        <v>187.7</v>
      </c>
      <c r="O52" s="14">
        <v>199.2</v>
      </c>
      <c r="P52" s="14">
        <v>202.4</v>
      </c>
      <c r="Q52" s="14">
        <v>211.5</v>
      </c>
      <c r="R52" s="14">
        <v>223.7</v>
      </c>
      <c r="S52" s="14">
        <v>218.3</v>
      </c>
      <c r="T52" s="14">
        <v>220.5</v>
      </c>
      <c r="U52" s="14">
        <v>215.1</v>
      </c>
      <c r="V52" s="14">
        <v>209.2</v>
      </c>
      <c r="W52" s="14">
        <v>196</v>
      </c>
      <c r="X52" s="14">
        <v>219.2</v>
      </c>
      <c r="Y52" s="14">
        <v>247.8</v>
      </c>
      <c r="Z52" s="14">
        <v>232.3</v>
      </c>
      <c r="AA52" s="14">
        <v>235.5</v>
      </c>
      <c r="AB52" s="14">
        <v>250.6</v>
      </c>
      <c r="AC52" s="14">
        <v>281.6</v>
      </c>
      <c r="AD52" s="14">
        <v>297.4</v>
      </c>
      <c r="AE52" s="14">
        <v>306</v>
      </c>
      <c r="AF52" s="14">
        <v>318.7</v>
      </c>
      <c r="AG52" s="14">
        <v>337.7</v>
      </c>
      <c r="AH52" s="14">
        <v>341</v>
      </c>
      <c r="AI52" s="14">
        <v>321</v>
      </c>
      <c r="AJ52" s="14"/>
      <c r="AK52" s="14"/>
      <c r="AL52" s="14"/>
      <c r="AM52" s="14"/>
      <c r="AN52" s="14"/>
      <c r="AO52" s="14"/>
      <c r="AP52" s="14"/>
      <c r="AQ52" s="14"/>
      <c r="AR52" s="15"/>
      <c r="AS52" s="97"/>
      <c r="AT52" s="97"/>
      <c r="AU52" s="97"/>
      <c r="AV52" s="97"/>
      <c r="AW52" s="97"/>
    </row>
    <row r="53" spans="1:49" ht="12.75">
      <c r="A53" s="99" t="s">
        <v>100</v>
      </c>
      <c r="B53" s="37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>
        <v>161.1</v>
      </c>
      <c r="P53" s="14">
        <v>135.7</v>
      </c>
      <c r="Q53" s="14">
        <v>141.6</v>
      </c>
      <c r="R53" s="14">
        <v>153.8</v>
      </c>
      <c r="S53" s="14">
        <v>141.6</v>
      </c>
      <c r="T53" s="14">
        <v>153.8</v>
      </c>
      <c r="U53" s="14">
        <v>152.5</v>
      </c>
      <c r="V53" s="14">
        <v>160.6</v>
      </c>
      <c r="W53" s="14">
        <v>154.3</v>
      </c>
      <c r="X53" s="14">
        <v>159.3</v>
      </c>
      <c r="Y53" s="14">
        <v>167</v>
      </c>
      <c r="Z53" s="14">
        <v>195.1</v>
      </c>
      <c r="AA53" s="14">
        <v>196.8</v>
      </c>
      <c r="AB53" s="14">
        <v>187.2</v>
      </c>
      <c r="AC53" s="14">
        <v>205.2</v>
      </c>
      <c r="AD53" s="14">
        <v>210.8</v>
      </c>
      <c r="AE53" s="14">
        <v>213.2</v>
      </c>
      <c r="AF53" s="14">
        <v>261</v>
      </c>
      <c r="AG53" s="14">
        <v>284.8</v>
      </c>
      <c r="AH53" s="14">
        <v>279</v>
      </c>
      <c r="AI53" s="14">
        <v>271</v>
      </c>
      <c r="AJ53" s="14"/>
      <c r="AK53" s="14"/>
      <c r="AL53" s="14"/>
      <c r="AM53" s="14"/>
      <c r="AN53" s="14"/>
      <c r="AO53" s="14"/>
      <c r="AP53" s="14"/>
      <c r="AQ53" s="14"/>
      <c r="AR53" s="15"/>
      <c r="AS53" s="97"/>
      <c r="AT53" s="97"/>
      <c r="AU53" s="97"/>
      <c r="AV53" s="97"/>
      <c r="AW53" s="97"/>
    </row>
    <row r="54" spans="1:49" ht="12.75">
      <c r="A54" s="99" t="s">
        <v>101</v>
      </c>
      <c r="B54" s="37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>
        <v>203.3</v>
      </c>
      <c r="AC54" s="14">
        <v>168.6</v>
      </c>
      <c r="AD54" s="14">
        <v>168.3</v>
      </c>
      <c r="AE54" s="14">
        <v>177.8</v>
      </c>
      <c r="AF54" s="14">
        <v>173.2</v>
      </c>
      <c r="AG54" s="14">
        <v>160.9</v>
      </c>
      <c r="AH54" s="14">
        <v>163.9</v>
      </c>
      <c r="AI54" s="14">
        <v>283.9</v>
      </c>
      <c r="AJ54" s="14"/>
      <c r="AK54" s="14"/>
      <c r="AL54" s="14"/>
      <c r="AM54" s="14"/>
      <c r="AN54" s="14"/>
      <c r="AO54" s="14"/>
      <c r="AP54" s="14"/>
      <c r="AQ54" s="14"/>
      <c r="AR54" s="15"/>
      <c r="AS54" s="97"/>
      <c r="AT54" s="97"/>
      <c r="AU54" s="97"/>
      <c r="AV54" s="97"/>
      <c r="AW54" s="97"/>
    </row>
    <row r="55" spans="1:49" ht="12.75">
      <c r="A55" s="99" t="s">
        <v>102</v>
      </c>
      <c r="B55" s="37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>
        <v>510</v>
      </c>
      <c r="AO55" s="14">
        <v>543</v>
      </c>
      <c r="AP55" s="14">
        <v>552</v>
      </c>
      <c r="AQ55" s="14">
        <v>547</v>
      </c>
      <c r="AR55" s="15">
        <v>608</v>
      </c>
      <c r="AS55" s="97"/>
      <c r="AT55" s="97"/>
      <c r="AU55" s="97"/>
      <c r="AV55" s="97"/>
      <c r="AW55" s="97"/>
    </row>
    <row r="56" spans="1:49" ht="12.75">
      <c r="A56" s="99" t="s">
        <v>103</v>
      </c>
      <c r="B56" s="37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>
        <v>153</v>
      </c>
      <c r="AO56" s="14">
        <v>143</v>
      </c>
      <c r="AP56" s="14">
        <v>132</v>
      </c>
      <c r="AQ56" s="14">
        <v>124</v>
      </c>
      <c r="AR56" s="15">
        <v>132</v>
      </c>
      <c r="AS56" s="97"/>
      <c r="AT56" s="97"/>
      <c r="AU56" s="97"/>
      <c r="AV56" s="97"/>
      <c r="AW56" s="97"/>
    </row>
    <row r="57" spans="1:49" ht="12.75">
      <c r="A57" s="99" t="s">
        <v>180</v>
      </c>
      <c r="B57" s="37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>
        <v>92</v>
      </c>
      <c r="AP57" s="14">
        <v>132</v>
      </c>
      <c r="AQ57" s="14">
        <v>124</v>
      </c>
      <c r="AR57" s="15">
        <v>132</v>
      </c>
      <c r="AS57" s="97"/>
      <c r="AT57" s="97"/>
      <c r="AU57" s="97"/>
      <c r="AV57" s="97"/>
      <c r="AW57" s="97"/>
    </row>
    <row r="58" spans="1:49" ht="12.75">
      <c r="A58" s="46" t="s">
        <v>135</v>
      </c>
      <c r="B58" s="37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>
        <v>64</v>
      </c>
      <c r="AI58" s="14">
        <v>67</v>
      </c>
      <c r="AJ58" s="14">
        <v>31</v>
      </c>
      <c r="AK58" s="14">
        <v>32</v>
      </c>
      <c r="AL58" s="14">
        <v>32</v>
      </c>
      <c r="AM58" s="14">
        <v>32</v>
      </c>
      <c r="AN58" s="14">
        <v>32</v>
      </c>
      <c r="AO58" s="14"/>
      <c r="AP58" s="14"/>
      <c r="AQ58" s="14"/>
      <c r="AR58" s="15"/>
      <c r="AS58" s="97"/>
      <c r="AT58" s="97"/>
      <c r="AU58" s="97"/>
      <c r="AV58" s="97"/>
      <c r="AW58" s="97"/>
    </row>
    <row r="59" spans="1:49" ht="12.75">
      <c r="A59" s="46"/>
      <c r="B59" s="37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5"/>
      <c r="AS59" s="97"/>
      <c r="AT59" s="97"/>
      <c r="AU59" s="97"/>
      <c r="AV59" s="97"/>
      <c r="AW59" s="97"/>
    </row>
    <row r="60" spans="2:49" ht="12.75">
      <c r="B60" s="368" t="s">
        <v>225</v>
      </c>
      <c r="C60" s="369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69"/>
      <c r="AH60" s="369"/>
      <c r="AI60" s="369"/>
      <c r="AJ60" s="369"/>
      <c r="AK60" s="369"/>
      <c r="AL60" s="369"/>
      <c r="AM60" s="369"/>
      <c r="AN60" s="369"/>
      <c r="AO60" s="369"/>
      <c r="AP60" s="369"/>
      <c r="AQ60" s="369"/>
      <c r="AR60" s="370"/>
      <c r="AS60" s="97"/>
      <c r="AT60" s="97"/>
      <c r="AU60" s="97"/>
      <c r="AV60" s="97"/>
      <c r="AW60" s="97"/>
    </row>
    <row r="61" spans="1:49" ht="12.75">
      <c r="A61" s="1" t="s">
        <v>312</v>
      </c>
      <c r="B61" s="8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5"/>
      <c r="AS61" s="97"/>
      <c r="AT61" s="97"/>
      <c r="AU61" s="97"/>
      <c r="AV61" s="97"/>
      <c r="AW61" s="97"/>
    </row>
    <row r="62" spans="1:44" ht="12.75">
      <c r="A62" s="39" t="s">
        <v>401</v>
      </c>
      <c r="B62" s="98"/>
      <c r="I62" s="14"/>
      <c r="J62" s="97"/>
      <c r="K62" s="97"/>
      <c r="L62" s="97"/>
      <c r="M62" s="97"/>
      <c r="N62" s="97"/>
      <c r="AR62" s="73"/>
    </row>
    <row r="63" spans="1:44" ht="12.75">
      <c r="A63" s="46" t="s">
        <v>138</v>
      </c>
      <c r="B63" s="98"/>
      <c r="I63" s="14"/>
      <c r="J63" s="97"/>
      <c r="K63" s="97"/>
      <c r="L63" s="97"/>
      <c r="M63" s="97"/>
      <c r="N63" s="97"/>
      <c r="AI63" s="14">
        <v>1103.7</v>
      </c>
      <c r="AJ63" s="14">
        <v>1164</v>
      </c>
      <c r="AK63" s="14">
        <v>1328.1</v>
      </c>
      <c r="AL63" s="14">
        <v>1287.8</v>
      </c>
      <c r="AM63" s="14">
        <v>1266.6</v>
      </c>
      <c r="AN63" s="14">
        <v>1375.7</v>
      </c>
      <c r="AO63" s="14">
        <v>1156.3</v>
      </c>
      <c r="AP63" s="14">
        <v>1438.9</v>
      </c>
      <c r="AQ63" s="14">
        <v>1503.8</v>
      </c>
      <c r="AR63" s="15">
        <v>1576</v>
      </c>
    </row>
    <row r="64" spans="1:44" ht="12.75">
      <c r="A64" s="39" t="s">
        <v>402</v>
      </c>
      <c r="B64" s="98"/>
      <c r="I64" s="14"/>
      <c r="J64" s="97"/>
      <c r="K64" s="97"/>
      <c r="L64" s="97"/>
      <c r="M64" s="97"/>
      <c r="N64" s="97"/>
      <c r="AI64" s="14"/>
      <c r="AJ64" s="14"/>
      <c r="AK64" s="14"/>
      <c r="AL64" s="14"/>
      <c r="AM64" s="14"/>
      <c r="AN64" s="14"/>
      <c r="AO64" s="14"/>
      <c r="AP64" s="14"/>
      <c r="AQ64" s="14"/>
      <c r="AR64" s="15"/>
    </row>
    <row r="65" spans="1:44" ht="12.75">
      <c r="A65" s="46" t="s">
        <v>139</v>
      </c>
      <c r="B65" s="98"/>
      <c r="I65" s="14"/>
      <c r="J65" s="97"/>
      <c r="K65" s="97"/>
      <c r="L65" s="97"/>
      <c r="M65" s="97"/>
      <c r="N65" s="97"/>
      <c r="AI65" s="14">
        <v>638.5</v>
      </c>
      <c r="AJ65" s="14">
        <v>645.2</v>
      </c>
      <c r="AK65" s="14">
        <v>714.7</v>
      </c>
      <c r="AL65" s="14">
        <v>722.8</v>
      </c>
      <c r="AM65" s="14">
        <v>768</v>
      </c>
      <c r="AN65" s="14">
        <v>834.1</v>
      </c>
      <c r="AO65" s="14">
        <v>768.2</v>
      </c>
      <c r="AP65" s="14">
        <v>851.6</v>
      </c>
      <c r="AQ65" s="14">
        <v>923.4</v>
      </c>
      <c r="AR65" s="15">
        <v>971.1</v>
      </c>
    </row>
    <row r="66" spans="1:44" ht="12.75">
      <c r="A66" s="46" t="s">
        <v>140</v>
      </c>
      <c r="B66" s="98"/>
      <c r="I66" s="14"/>
      <c r="J66" s="97"/>
      <c r="K66" s="97"/>
      <c r="L66" s="97"/>
      <c r="M66" s="97"/>
      <c r="N66" s="97"/>
      <c r="AI66" s="14">
        <v>113.3</v>
      </c>
      <c r="AJ66" s="14">
        <v>118.2</v>
      </c>
      <c r="AK66" s="14">
        <v>117.2</v>
      </c>
      <c r="AL66" s="14">
        <v>106.9</v>
      </c>
      <c r="AM66" s="14">
        <v>103.7</v>
      </c>
      <c r="AN66" s="14">
        <v>108.3</v>
      </c>
      <c r="AO66" s="14">
        <v>122.8</v>
      </c>
      <c r="AP66" s="14">
        <v>132.8</v>
      </c>
      <c r="AQ66" s="14">
        <v>147.8</v>
      </c>
      <c r="AR66" s="15">
        <v>130.4</v>
      </c>
    </row>
    <row r="67" spans="1:44" ht="12.75">
      <c r="A67" s="39"/>
      <c r="B67" s="37"/>
      <c r="C67" s="14"/>
      <c r="D67" s="14"/>
      <c r="E67" s="14"/>
      <c r="F67" s="14"/>
      <c r="G67" s="14"/>
      <c r="H67" s="14"/>
      <c r="I67" s="14"/>
      <c r="J67" s="97"/>
      <c r="K67" s="97"/>
      <c r="L67" s="97"/>
      <c r="M67" s="97"/>
      <c r="N67" s="97"/>
      <c r="AR67" s="73"/>
    </row>
    <row r="68" spans="1:49" ht="12.75">
      <c r="A68" s="1" t="s">
        <v>310</v>
      </c>
      <c r="B68" s="89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5"/>
      <c r="AS68" s="97"/>
      <c r="AT68" s="97"/>
      <c r="AU68" s="97"/>
      <c r="AV68" s="97"/>
      <c r="AW68" s="97"/>
    </row>
    <row r="69" spans="1:48" ht="14.25">
      <c r="A69" s="39" t="s">
        <v>403</v>
      </c>
      <c r="B69" s="37">
        <v>291.1</v>
      </c>
      <c r="C69" s="14">
        <v>311</v>
      </c>
      <c r="D69" s="14">
        <v>307.8</v>
      </c>
      <c r="E69" s="14" t="s">
        <v>88</v>
      </c>
      <c r="F69" s="14">
        <v>334</v>
      </c>
      <c r="G69" s="14">
        <v>557.3</v>
      </c>
      <c r="H69" s="14">
        <v>730</v>
      </c>
      <c r="I69" s="14">
        <v>741.4</v>
      </c>
      <c r="J69" s="14">
        <v>707.8</v>
      </c>
      <c r="K69" s="14">
        <v>683.3</v>
      </c>
      <c r="L69" s="14">
        <v>650</v>
      </c>
      <c r="M69" s="14">
        <v>644.8</v>
      </c>
      <c r="N69" s="14">
        <v>647.5</v>
      </c>
      <c r="O69" s="14">
        <v>640.1</v>
      </c>
      <c r="P69" s="14">
        <v>654.1</v>
      </c>
      <c r="Q69" s="14">
        <v>688.1</v>
      </c>
      <c r="R69" s="14">
        <v>651.8</v>
      </c>
      <c r="S69" s="14">
        <v>594.1</v>
      </c>
      <c r="T69" s="14">
        <v>612.6</v>
      </c>
      <c r="U69" s="14">
        <v>656.1</v>
      </c>
      <c r="V69" s="14">
        <v>634.4</v>
      </c>
      <c r="W69" s="14">
        <v>557.8</v>
      </c>
      <c r="X69" s="14">
        <v>646.4</v>
      </c>
      <c r="Y69" s="14">
        <v>670.1</v>
      </c>
      <c r="Z69" s="14">
        <v>714.8</v>
      </c>
      <c r="AA69" s="14">
        <v>714</v>
      </c>
      <c r="AB69" s="14">
        <v>720.3</v>
      </c>
      <c r="AC69" s="14">
        <v>701.7</v>
      </c>
      <c r="AD69" s="14">
        <v>852</v>
      </c>
      <c r="AE69" s="14">
        <v>798.7</v>
      </c>
      <c r="AF69" s="14">
        <v>853.1</v>
      </c>
      <c r="AG69" s="14">
        <v>887.3</v>
      </c>
      <c r="AH69" s="14">
        <v>925.3</v>
      </c>
      <c r="AI69" s="14">
        <v>951.3</v>
      </c>
      <c r="AJ69" s="14">
        <v>925.4</v>
      </c>
      <c r="AK69" s="14">
        <v>919.4</v>
      </c>
      <c r="AL69" s="14">
        <v>896.8</v>
      </c>
      <c r="AM69" s="14">
        <v>892.6</v>
      </c>
      <c r="AN69" s="14">
        <v>900.2</v>
      </c>
      <c r="AO69" s="14">
        <v>936</v>
      </c>
      <c r="AP69" s="14">
        <v>933.3</v>
      </c>
      <c r="AQ69" s="14">
        <v>875.5</v>
      </c>
      <c r="AR69" s="15">
        <v>896.1</v>
      </c>
      <c r="AS69" s="97"/>
      <c r="AT69" s="97"/>
      <c r="AU69" s="97"/>
      <c r="AV69" s="97"/>
    </row>
    <row r="70" spans="1:48" ht="12.75">
      <c r="A70" s="46" t="s">
        <v>90</v>
      </c>
      <c r="B70" s="37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>
        <v>926.4</v>
      </c>
      <c r="AG70" s="14">
        <v>984.4</v>
      </c>
      <c r="AH70" s="14">
        <v>1041.9</v>
      </c>
      <c r="AI70" s="14">
        <v>1066</v>
      </c>
      <c r="AJ70" s="14">
        <v>1051.3</v>
      </c>
      <c r="AK70" s="14">
        <v>1044.5</v>
      </c>
      <c r="AL70" s="14">
        <v>1016.7</v>
      </c>
      <c r="AM70" s="14">
        <v>1026.4</v>
      </c>
      <c r="AN70" s="14">
        <v>1028.2</v>
      </c>
      <c r="AO70" s="14">
        <v>1075.5</v>
      </c>
      <c r="AP70" s="14">
        <v>1105.1</v>
      </c>
      <c r="AQ70" s="14">
        <v>1022.2</v>
      </c>
      <c r="AR70" s="15">
        <v>1132.7</v>
      </c>
      <c r="AS70" s="97"/>
      <c r="AT70" s="97"/>
      <c r="AU70" s="97"/>
      <c r="AV70" s="97"/>
    </row>
    <row r="71" spans="1:48" ht="12.75">
      <c r="A71" s="46" t="s">
        <v>91</v>
      </c>
      <c r="B71" s="37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>
        <v>639.7</v>
      </c>
      <c r="AG71" s="14">
        <v>634</v>
      </c>
      <c r="AH71" s="14">
        <v>652.7</v>
      </c>
      <c r="AI71" s="14">
        <v>671</v>
      </c>
      <c r="AJ71" s="14">
        <v>657.5</v>
      </c>
      <c r="AK71" s="14">
        <v>666</v>
      </c>
      <c r="AL71" s="14">
        <v>651.5</v>
      </c>
      <c r="AM71" s="14">
        <v>641.5</v>
      </c>
      <c r="AN71" s="14">
        <v>665.3</v>
      </c>
      <c r="AO71" s="14">
        <v>659.1</v>
      </c>
      <c r="AP71" s="14">
        <v>645.6</v>
      </c>
      <c r="AQ71" s="14">
        <v>690.9</v>
      </c>
      <c r="AR71" s="15">
        <v>641.7</v>
      </c>
      <c r="AS71" s="97"/>
      <c r="AT71" s="97"/>
      <c r="AU71" s="97"/>
      <c r="AV71" s="97"/>
    </row>
    <row r="72" spans="1:48" ht="12.75">
      <c r="A72" s="39" t="s">
        <v>404</v>
      </c>
      <c r="B72" s="37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>
        <v>158.3</v>
      </c>
      <c r="Z72" s="14" t="s">
        <v>88</v>
      </c>
      <c r="AA72" s="14" t="s">
        <v>88</v>
      </c>
      <c r="AB72" s="14" t="s">
        <v>88</v>
      </c>
      <c r="AC72" s="14" t="s">
        <v>88</v>
      </c>
      <c r="AD72" s="14" t="s">
        <v>88</v>
      </c>
      <c r="AE72" s="14">
        <v>202.4</v>
      </c>
      <c r="AF72" s="14">
        <v>218.6</v>
      </c>
      <c r="AG72" s="14">
        <v>228.4</v>
      </c>
      <c r="AH72" s="14">
        <v>241.1</v>
      </c>
      <c r="AI72" s="14">
        <v>247</v>
      </c>
      <c r="AJ72" s="14">
        <v>245.8</v>
      </c>
      <c r="AK72" s="14">
        <v>243.9</v>
      </c>
      <c r="AL72" s="14">
        <v>241.6</v>
      </c>
      <c r="AM72" s="14">
        <v>242.9</v>
      </c>
      <c r="AN72" s="14">
        <v>243.7</v>
      </c>
      <c r="AO72" s="14">
        <v>215</v>
      </c>
      <c r="AP72" s="14">
        <v>226.6</v>
      </c>
      <c r="AQ72" s="14">
        <v>215.8</v>
      </c>
      <c r="AR72" s="15">
        <v>209.8</v>
      </c>
      <c r="AS72" s="97"/>
      <c r="AT72" s="97"/>
      <c r="AU72" s="97"/>
      <c r="AV72" s="97"/>
    </row>
    <row r="73" spans="1:48" ht="12.75">
      <c r="A73" s="57"/>
      <c r="B73" s="37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5"/>
      <c r="AS73" s="97"/>
      <c r="AT73" s="97"/>
      <c r="AU73" s="97"/>
      <c r="AV73" s="97"/>
    </row>
    <row r="74" spans="1:48" ht="12.75">
      <c r="A74" s="270" t="s">
        <v>313</v>
      </c>
      <c r="B74" s="37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5"/>
      <c r="AS74" s="97"/>
      <c r="AT74" s="97"/>
      <c r="AU74" s="97"/>
      <c r="AV74" s="97"/>
    </row>
    <row r="75" spans="1:48" ht="12.75">
      <c r="A75" s="104" t="s">
        <v>405</v>
      </c>
      <c r="B75" s="37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5"/>
      <c r="AS75" s="97"/>
      <c r="AT75" s="97"/>
      <c r="AU75" s="97"/>
      <c r="AV75" s="97"/>
    </row>
    <row r="76" spans="1:44" ht="12.75">
      <c r="A76" s="269" t="s">
        <v>92</v>
      </c>
      <c r="B76" s="98"/>
      <c r="T76" s="97"/>
      <c r="U76" s="97"/>
      <c r="V76" s="97"/>
      <c r="W76" s="97"/>
      <c r="Y76" s="14">
        <v>4.7</v>
      </c>
      <c r="Z76" s="14">
        <v>4.7</v>
      </c>
      <c r="AA76" s="14">
        <v>4.6</v>
      </c>
      <c r="AB76" s="14">
        <v>4.5</v>
      </c>
      <c r="AC76" s="14">
        <v>4.6</v>
      </c>
      <c r="AD76" s="14">
        <v>4.4</v>
      </c>
      <c r="AE76" s="14">
        <v>4.5</v>
      </c>
      <c r="AF76" s="14">
        <v>5.2</v>
      </c>
      <c r="AG76" s="14">
        <v>4</v>
      </c>
      <c r="AH76" s="14">
        <v>4.2</v>
      </c>
      <c r="AI76" s="14">
        <v>4.1</v>
      </c>
      <c r="AJ76" s="14">
        <v>4</v>
      </c>
      <c r="AK76" s="14">
        <v>3.8</v>
      </c>
      <c r="AL76" s="14">
        <v>3.9</v>
      </c>
      <c r="AM76" s="14">
        <v>4.5</v>
      </c>
      <c r="AN76" s="14">
        <v>4.7</v>
      </c>
      <c r="AO76" s="14">
        <v>4.8</v>
      </c>
      <c r="AP76" s="14">
        <v>6.1</v>
      </c>
      <c r="AQ76" s="14">
        <v>6</v>
      </c>
      <c r="AR76" s="15">
        <v>6</v>
      </c>
    </row>
    <row r="77" spans="1:44" ht="12.75">
      <c r="A77" s="269" t="s">
        <v>413</v>
      </c>
      <c r="B77" s="98"/>
      <c r="T77" s="97"/>
      <c r="U77" s="97"/>
      <c r="V77" s="97"/>
      <c r="W77" s="97"/>
      <c r="Y77" s="14">
        <v>39.5</v>
      </c>
      <c r="Z77" s="14">
        <v>39</v>
      </c>
      <c r="AA77" s="14">
        <v>38.4</v>
      </c>
      <c r="AB77" s="14">
        <v>37.7</v>
      </c>
      <c r="AC77" s="14">
        <v>42.4</v>
      </c>
      <c r="AD77" s="14">
        <v>41.6</v>
      </c>
      <c r="AE77" s="14">
        <v>43.1</v>
      </c>
      <c r="AF77" s="14">
        <v>42.6</v>
      </c>
      <c r="AG77" s="14">
        <v>41.2</v>
      </c>
      <c r="AH77" s="14">
        <v>45.4</v>
      </c>
      <c r="AI77" s="14">
        <v>45</v>
      </c>
      <c r="AJ77" s="14">
        <v>43.2</v>
      </c>
      <c r="AK77" s="14">
        <v>44.3</v>
      </c>
      <c r="AL77" s="14">
        <v>50.7</v>
      </c>
      <c r="AM77" s="14">
        <v>63.3</v>
      </c>
      <c r="AN77" s="14">
        <v>63.9</v>
      </c>
      <c r="AO77" s="14">
        <v>61</v>
      </c>
      <c r="AP77" s="14">
        <v>6.1</v>
      </c>
      <c r="AQ77" s="14">
        <v>6</v>
      </c>
      <c r="AR77" s="15">
        <v>6</v>
      </c>
    </row>
    <row r="78" spans="1:44" ht="12.75">
      <c r="A78" s="269" t="s">
        <v>414</v>
      </c>
      <c r="B78" s="98"/>
      <c r="T78" s="97"/>
      <c r="U78" s="97"/>
      <c r="V78" s="97"/>
      <c r="W78" s="97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>
        <v>21.3</v>
      </c>
      <c r="AN78" s="14">
        <v>31.4</v>
      </c>
      <c r="AO78" s="14">
        <v>58.5</v>
      </c>
      <c r="AP78" s="14">
        <v>6.1</v>
      </c>
      <c r="AQ78" s="14">
        <v>6</v>
      </c>
      <c r="AR78" s="15">
        <v>6</v>
      </c>
    </row>
    <row r="79" spans="1:44" ht="12.75">
      <c r="A79" s="104" t="s">
        <v>406</v>
      </c>
      <c r="B79" s="98"/>
      <c r="T79" s="97"/>
      <c r="U79" s="97"/>
      <c r="V79" s="97"/>
      <c r="W79" s="97"/>
      <c r="Y79" s="14">
        <v>19.3</v>
      </c>
      <c r="Z79" s="14">
        <v>19.1</v>
      </c>
      <c r="AA79" s="14">
        <v>18.8</v>
      </c>
      <c r="AB79" s="14">
        <v>18.4</v>
      </c>
      <c r="AC79" s="14">
        <v>5.5</v>
      </c>
      <c r="AD79" s="14">
        <v>5.6</v>
      </c>
      <c r="AE79" s="14">
        <v>7.5</v>
      </c>
      <c r="AF79" s="14">
        <v>7.2</v>
      </c>
      <c r="AG79" s="14">
        <v>7.2</v>
      </c>
      <c r="AH79" s="14">
        <v>14</v>
      </c>
      <c r="AI79" s="14">
        <v>13.4</v>
      </c>
      <c r="AJ79" s="14">
        <v>13.6</v>
      </c>
      <c r="AK79" s="14">
        <v>15.7</v>
      </c>
      <c r="AL79" s="14">
        <v>15.4</v>
      </c>
      <c r="AM79" s="14">
        <v>21.3</v>
      </c>
      <c r="AN79" s="14">
        <v>31.4</v>
      </c>
      <c r="AO79" s="14">
        <v>13.6</v>
      </c>
      <c r="AP79" s="14">
        <v>19</v>
      </c>
      <c r="AQ79" s="14">
        <v>36.6</v>
      </c>
      <c r="AR79" s="15">
        <v>25.8</v>
      </c>
    </row>
    <row r="80" spans="1:44" ht="12.75">
      <c r="A80" s="104" t="s">
        <v>407</v>
      </c>
      <c r="B80" s="98"/>
      <c r="T80" s="97"/>
      <c r="U80" s="97"/>
      <c r="V80" s="97"/>
      <c r="W80" s="97"/>
      <c r="Y80" s="14"/>
      <c r="Z80" s="14"/>
      <c r="AA80" s="14">
        <v>49.7</v>
      </c>
      <c r="AB80" s="14">
        <v>48.8</v>
      </c>
      <c r="AC80" s="14">
        <v>47.7</v>
      </c>
      <c r="AD80" s="14">
        <v>48.4</v>
      </c>
      <c r="AE80" s="14">
        <v>40.7</v>
      </c>
      <c r="AF80" s="14">
        <v>35.6</v>
      </c>
      <c r="AG80" s="14">
        <v>30.6</v>
      </c>
      <c r="AH80" s="14">
        <v>73.6</v>
      </c>
      <c r="AI80" s="14">
        <v>50.5</v>
      </c>
      <c r="AJ80" s="14">
        <v>49.9</v>
      </c>
      <c r="AK80" s="14">
        <v>61.5</v>
      </c>
      <c r="AL80" s="14">
        <v>56.6</v>
      </c>
      <c r="AM80" s="14">
        <v>105.5</v>
      </c>
      <c r="AN80" s="14">
        <v>66.2</v>
      </c>
      <c r="AO80" s="14">
        <v>87.7</v>
      </c>
      <c r="AP80" s="14">
        <v>58.2</v>
      </c>
      <c r="AQ80" s="14">
        <v>50.1</v>
      </c>
      <c r="AR80" s="15">
        <v>52.1</v>
      </c>
    </row>
    <row r="81" spans="1:44" ht="12.75">
      <c r="A81" s="104" t="s">
        <v>93</v>
      </c>
      <c r="B81" s="98"/>
      <c r="T81" s="97"/>
      <c r="U81" s="97"/>
      <c r="V81" s="97"/>
      <c r="W81" s="97"/>
      <c r="Y81" s="14"/>
      <c r="Z81" s="14">
        <v>196.3</v>
      </c>
      <c r="AA81" s="14">
        <v>193.1</v>
      </c>
      <c r="AB81" s="14">
        <v>189.5</v>
      </c>
      <c r="AC81" s="14">
        <v>185.2</v>
      </c>
      <c r="AD81" s="14">
        <v>188</v>
      </c>
      <c r="AE81" s="14">
        <v>165</v>
      </c>
      <c r="AF81" s="14">
        <v>116.5</v>
      </c>
      <c r="AG81" s="14">
        <v>104.8</v>
      </c>
      <c r="AH81" s="14">
        <v>275</v>
      </c>
      <c r="AI81" s="14">
        <v>305.9</v>
      </c>
      <c r="AJ81" s="14">
        <v>404.2</v>
      </c>
      <c r="AK81" s="14">
        <v>384.3</v>
      </c>
      <c r="AL81" s="14">
        <v>454.9</v>
      </c>
      <c r="AM81" s="14">
        <v>409.2</v>
      </c>
      <c r="AN81" s="14">
        <v>395.8</v>
      </c>
      <c r="AO81" s="14">
        <v>415.4</v>
      </c>
      <c r="AP81" s="14">
        <v>346.8</v>
      </c>
      <c r="AQ81" s="14">
        <v>361.3</v>
      </c>
      <c r="AR81" s="15">
        <v>365.4</v>
      </c>
    </row>
    <row r="82" spans="1:44" ht="12.75">
      <c r="A82" s="104" t="s">
        <v>408</v>
      </c>
      <c r="B82" s="98"/>
      <c r="T82" s="97"/>
      <c r="U82" s="97"/>
      <c r="V82" s="97"/>
      <c r="W82" s="97"/>
      <c r="Y82" s="14"/>
      <c r="Z82" s="14"/>
      <c r="AA82" s="14">
        <v>455.6</v>
      </c>
      <c r="AB82" s="14">
        <v>447.2</v>
      </c>
      <c r="AC82" s="14">
        <v>437</v>
      </c>
      <c r="AD82" s="14">
        <v>438.2</v>
      </c>
      <c r="AE82" s="14">
        <v>400.6</v>
      </c>
      <c r="AF82" s="14">
        <v>386.7</v>
      </c>
      <c r="AG82" s="14">
        <v>431.5</v>
      </c>
      <c r="AH82" s="14">
        <v>1126</v>
      </c>
      <c r="AI82" s="14">
        <v>1206.5</v>
      </c>
      <c r="AJ82" s="14">
        <v>1367.5</v>
      </c>
      <c r="AK82" s="14">
        <v>1730.1</v>
      </c>
      <c r="AL82" s="14">
        <v>1853.8</v>
      </c>
      <c r="AM82" s="14">
        <v>2756.6</v>
      </c>
      <c r="AN82" s="14">
        <v>3381</v>
      </c>
      <c r="AO82" s="14">
        <v>3936.9</v>
      </c>
      <c r="AP82" s="14">
        <v>3051.3</v>
      </c>
      <c r="AQ82" s="14">
        <v>3771</v>
      </c>
      <c r="AR82" s="15">
        <v>3498.1</v>
      </c>
    </row>
    <row r="83" spans="1:44" ht="12.75">
      <c r="A83" s="104" t="s">
        <v>409</v>
      </c>
      <c r="B83" s="98"/>
      <c r="T83" s="97"/>
      <c r="U83" s="97"/>
      <c r="V83" s="97"/>
      <c r="W83" s="97"/>
      <c r="Y83" s="14"/>
      <c r="Z83" s="14"/>
      <c r="AA83" s="14"/>
      <c r="AB83" s="14"/>
      <c r="AC83" s="14"/>
      <c r="AD83" s="14"/>
      <c r="AE83" s="14"/>
      <c r="AF83" s="14">
        <v>37.1</v>
      </c>
      <c r="AG83" s="14">
        <v>36.3</v>
      </c>
      <c r="AH83" s="14">
        <v>35.5</v>
      </c>
      <c r="AI83" s="14">
        <v>26.5</v>
      </c>
      <c r="AJ83" s="14">
        <v>26.1</v>
      </c>
      <c r="AK83" s="14">
        <v>25.2</v>
      </c>
      <c r="AL83" s="14">
        <v>23.2</v>
      </c>
      <c r="AM83" s="14">
        <v>45.8</v>
      </c>
      <c r="AN83" s="14">
        <v>23.4</v>
      </c>
      <c r="AO83" s="14">
        <v>35.7</v>
      </c>
      <c r="AP83" s="14">
        <v>30.2</v>
      </c>
      <c r="AQ83" s="14">
        <v>26.6</v>
      </c>
      <c r="AR83" s="15">
        <v>32.4</v>
      </c>
    </row>
    <row r="84" spans="1:44" ht="12.75">
      <c r="A84" s="104" t="s">
        <v>410</v>
      </c>
      <c r="B84" s="98"/>
      <c r="T84" s="97"/>
      <c r="U84" s="97"/>
      <c r="V84" s="97"/>
      <c r="W84" s="97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5"/>
    </row>
    <row r="85" spans="1:44" ht="12.75">
      <c r="A85" s="39"/>
      <c r="B85" s="98"/>
      <c r="T85" s="97"/>
      <c r="U85" s="97"/>
      <c r="V85" s="97"/>
      <c r="W85" s="97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5"/>
    </row>
    <row r="86" spans="2:44" ht="12.75">
      <c r="B86" s="368" t="s">
        <v>227</v>
      </c>
      <c r="C86" s="369"/>
      <c r="D86" s="369"/>
      <c r="E86" s="369"/>
      <c r="F86" s="369"/>
      <c r="G86" s="369"/>
      <c r="H86" s="369"/>
      <c r="I86" s="369"/>
      <c r="J86" s="369"/>
      <c r="K86" s="369"/>
      <c r="L86" s="369"/>
      <c r="M86" s="369"/>
      <c r="N86" s="369"/>
      <c r="O86" s="369"/>
      <c r="P86" s="369"/>
      <c r="Q86" s="369"/>
      <c r="R86" s="369"/>
      <c r="S86" s="369"/>
      <c r="T86" s="369"/>
      <c r="U86" s="369"/>
      <c r="V86" s="369"/>
      <c r="W86" s="369"/>
      <c r="X86" s="369"/>
      <c r="Y86" s="369"/>
      <c r="Z86" s="369"/>
      <c r="AA86" s="369"/>
      <c r="AB86" s="369"/>
      <c r="AC86" s="369"/>
      <c r="AD86" s="369"/>
      <c r="AE86" s="369"/>
      <c r="AF86" s="369"/>
      <c r="AG86" s="369"/>
      <c r="AH86" s="369"/>
      <c r="AI86" s="369"/>
      <c r="AJ86" s="369"/>
      <c r="AK86" s="369"/>
      <c r="AL86" s="369"/>
      <c r="AM86" s="369"/>
      <c r="AN86" s="369"/>
      <c r="AO86" s="369"/>
      <c r="AP86" s="369"/>
      <c r="AQ86" s="369"/>
      <c r="AR86" s="370"/>
    </row>
    <row r="87" spans="1:49" ht="12.75">
      <c r="A87" s="3" t="s">
        <v>19</v>
      </c>
      <c r="B87" s="89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5"/>
      <c r="AS87" s="97"/>
      <c r="AT87" s="97"/>
      <c r="AU87" s="97"/>
      <c r="AV87" s="97"/>
      <c r="AW87" s="97"/>
    </row>
    <row r="88" spans="1:49" ht="12.75">
      <c r="A88" s="39" t="s">
        <v>411</v>
      </c>
      <c r="B88" s="37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5"/>
      <c r="AS88" s="97"/>
      <c r="AT88" s="97"/>
      <c r="AU88" s="97"/>
      <c r="AV88" s="97"/>
      <c r="AW88" s="97"/>
    </row>
    <row r="89" spans="1:49" ht="12.75">
      <c r="A89" s="46" t="s">
        <v>126</v>
      </c>
      <c r="B89" s="37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>
        <v>141</v>
      </c>
      <c r="AB89" s="14">
        <v>147.7</v>
      </c>
      <c r="AC89" s="14">
        <v>179.7</v>
      </c>
      <c r="AD89" s="14">
        <v>185.5</v>
      </c>
      <c r="AE89" s="14">
        <v>190.7</v>
      </c>
      <c r="AF89" s="14">
        <v>198.8</v>
      </c>
      <c r="AG89" s="14">
        <v>200.6</v>
      </c>
      <c r="AH89" s="14">
        <v>193.1</v>
      </c>
      <c r="AI89" s="14">
        <v>179</v>
      </c>
      <c r="AJ89" s="14">
        <v>178.7</v>
      </c>
      <c r="AK89" s="14">
        <v>190.7</v>
      </c>
      <c r="AL89" s="14">
        <v>193.3</v>
      </c>
      <c r="AM89" s="14">
        <v>196.5</v>
      </c>
      <c r="AN89" s="14">
        <v>204.2</v>
      </c>
      <c r="AO89" s="14">
        <v>202.2</v>
      </c>
      <c r="AP89" s="14">
        <v>217.1</v>
      </c>
      <c r="AQ89" s="14">
        <v>220.2</v>
      </c>
      <c r="AR89" s="15">
        <v>213.5</v>
      </c>
      <c r="AS89" s="97"/>
      <c r="AT89" s="97"/>
      <c r="AU89" s="97"/>
      <c r="AV89" s="97"/>
      <c r="AW89" s="97"/>
    </row>
    <row r="90" spans="1:49" ht="12.75">
      <c r="A90" s="99" t="s">
        <v>102</v>
      </c>
      <c r="B90" s="37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>
        <v>206.7</v>
      </c>
      <c r="AO90" s="14">
        <v>205.9</v>
      </c>
      <c r="AP90" s="14">
        <v>224.9</v>
      </c>
      <c r="AQ90" s="14">
        <v>226.4</v>
      </c>
      <c r="AR90" s="15">
        <v>217.3</v>
      </c>
      <c r="AS90" s="97"/>
      <c r="AT90" s="97"/>
      <c r="AU90" s="97"/>
      <c r="AV90" s="97"/>
      <c r="AW90" s="97"/>
    </row>
    <row r="91" spans="1:49" ht="12.75">
      <c r="A91" s="99" t="s">
        <v>103</v>
      </c>
      <c r="B91" s="37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>
        <v>120.1</v>
      </c>
      <c r="AO91" s="14">
        <v>107.4</v>
      </c>
      <c r="AP91" s="14">
        <v>98.1</v>
      </c>
      <c r="AQ91" s="14">
        <v>82.1</v>
      </c>
      <c r="AR91" s="15">
        <v>55.8</v>
      </c>
      <c r="AS91" s="97"/>
      <c r="AT91" s="97"/>
      <c r="AU91" s="97"/>
      <c r="AV91" s="97"/>
      <c r="AW91" s="97"/>
    </row>
    <row r="92" spans="1:49" ht="12.75">
      <c r="A92" s="46" t="s">
        <v>127</v>
      </c>
      <c r="B92" s="37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>
        <v>139.9</v>
      </c>
      <c r="AH92" s="14">
        <v>149.1</v>
      </c>
      <c r="AI92" s="14">
        <v>140</v>
      </c>
      <c r="AJ92" s="14"/>
      <c r="AK92" s="14"/>
      <c r="AL92" s="14"/>
      <c r="AM92" s="14"/>
      <c r="AN92" s="14"/>
      <c r="AO92" s="14"/>
      <c r="AP92" s="14"/>
      <c r="AQ92" s="14"/>
      <c r="AR92" s="15"/>
      <c r="AS92" s="97"/>
      <c r="AT92" s="97"/>
      <c r="AU92" s="97"/>
      <c r="AV92" s="97"/>
      <c r="AW92" s="97"/>
    </row>
    <row r="93" spans="1:49" ht="12.75">
      <c r="A93" s="46" t="s">
        <v>128</v>
      </c>
      <c r="B93" s="37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>
        <v>123</v>
      </c>
      <c r="AB93" s="14">
        <v>98.6</v>
      </c>
      <c r="AC93" s="14">
        <v>96.4</v>
      </c>
      <c r="AD93" s="14">
        <v>92.6</v>
      </c>
      <c r="AE93" s="14">
        <v>88.6</v>
      </c>
      <c r="AF93" s="14">
        <v>86.2</v>
      </c>
      <c r="AG93" s="14">
        <v>102.2</v>
      </c>
      <c r="AH93" s="14">
        <v>95</v>
      </c>
      <c r="AI93" s="14">
        <v>109</v>
      </c>
      <c r="AJ93" s="14"/>
      <c r="AK93" s="14"/>
      <c r="AL93" s="14"/>
      <c r="AM93" s="14"/>
      <c r="AN93" s="14"/>
      <c r="AO93" s="14"/>
      <c r="AP93" s="14"/>
      <c r="AQ93" s="14"/>
      <c r="AR93" s="15"/>
      <c r="AS93" s="97"/>
      <c r="AT93" s="97"/>
      <c r="AU93" s="97"/>
      <c r="AV93" s="97"/>
      <c r="AW93" s="97"/>
    </row>
    <row r="94" spans="1:49" ht="12.75">
      <c r="A94" s="46" t="s">
        <v>129</v>
      </c>
      <c r="B94" s="37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>
        <v>82</v>
      </c>
      <c r="AC94" s="14">
        <v>114.7</v>
      </c>
      <c r="AD94" s="14">
        <v>72.4</v>
      </c>
      <c r="AE94" s="14">
        <v>76.1</v>
      </c>
      <c r="AF94" s="14">
        <v>78.6</v>
      </c>
      <c r="AG94" s="14">
        <v>51.4</v>
      </c>
      <c r="AH94" s="14">
        <v>68.4</v>
      </c>
      <c r="AI94" s="14">
        <v>67</v>
      </c>
      <c r="AJ94" s="14">
        <v>71.1</v>
      </c>
      <c r="AK94" s="14">
        <v>69.7</v>
      </c>
      <c r="AL94" s="14">
        <v>55.8</v>
      </c>
      <c r="AM94" s="14">
        <v>77.3</v>
      </c>
      <c r="AN94" s="14">
        <v>45.9</v>
      </c>
      <c r="AO94" s="14">
        <v>30.5</v>
      </c>
      <c r="AP94" s="14">
        <v>40.9</v>
      </c>
      <c r="AQ94" s="14">
        <v>49.5</v>
      </c>
      <c r="AR94" s="15">
        <v>71.4</v>
      </c>
      <c r="AS94" s="97"/>
      <c r="AT94" s="97"/>
      <c r="AU94" s="97"/>
      <c r="AV94" s="97"/>
      <c r="AW94" s="97"/>
    </row>
    <row r="95" spans="1:49" ht="12.75">
      <c r="A95" s="46" t="s">
        <v>130</v>
      </c>
      <c r="B95" s="37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>
        <v>264</v>
      </c>
      <c r="AN95" s="14">
        <v>284</v>
      </c>
      <c r="AO95" s="14">
        <v>280.7</v>
      </c>
      <c r="AP95" s="14">
        <v>304.6</v>
      </c>
      <c r="AQ95" s="14">
        <v>320.6</v>
      </c>
      <c r="AR95" s="15">
        <v>315.1</v>
      </c>
      <c r="AS95" s="97"/>
      <c r="AT95" s="97"/>
      <c r="AU95" s="97"/>
      <c r="AV95" s="97"/>
      <c r="AW95" s="97"/>
    </row>
    <row r="96" spans="1:49" ht="12.75">
      <c r="A96" s="99" t="s">
        <v>131</v>
      </c>
      <c r="B96" s="37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>
        <v>298.5</v>
      </c>
      <c r="AN96" s="14">
        <v>331.3</v>
      </c>
      <c r="AO96" s="14">
        <v>319.5</v>
      </c>
      <c r="AP96" s="14">
        <v>346.5</v>
      </c>
      <c r="AQ96" s="14">
        <v>343.9</v>
      </c>
      <c r="AR96" s="15">
        <v>346.2</v>
      </c>
      <c r="AS96" s="97"/>
      <c r="AT96" s="97"/>
      <c r="AU96" s="97"/>
      <c r="AV96" s="97"/>
      <c r="AW96" s="97"/>
    </row>
    <row r="97" spans="1:49" ht="12.75">
      <c r="A97" s="99" t="s">
        <v>95</v>
      </c>
      <c r="B97" s="37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>
        <v>257.5</v>
      </c>
      <c r="AN97" s="14">
        <v>257.3</v>
      </c>
      <c r="AO97" s="14">
        <v>261</v>
      </c>
      <c r="AP97" s="14">
        <v>285.7</v>
      </c>
      <c r="AQ97" s="14">
        <v>311.1</v>
      </c>
      <c r="AR97" s="15">
        <v>305</v>
      </c>
      <c r="AS97" s="97"/>
      <c r="AT97" s="97"/>
      <c r="AU97" s="97"/>
      <c r="AV97" s="97"/>
      <c r="AW97" s="97"/>
    </row>
    <row r="98" spans="1:49" ht="12.75">
      <c r="A98" s="46" t="s">
        <v>132</v>
      </c>
      <c r="B98" s="37">
        <v>393.1</v>
      </c>
      <c r="C98" s="14">
        <v>460.8</v>
      </c>
      <c r="D98" s="14">
        <v>542.8</v>
      </c>
      <c r="E98" s="14">
        <v>503.9</v>
      </c>
      <c r="F98" s="14">
        <v>502.8</v>
      </c>
      <c r="G98" s="14">
        <v>468.8</v>
      </c>
      <c r="H98" s="14">
        <v>517.7</v>
      </c>
      <c r="I98" s="14">
        <v>516.3</v>
      </c>
      <c r="J98" s="14">
        <v>491.7</v>
      </c>
      <c r="K98" s="14">
        <v>485.3</v>
      </c>
      <c r="L98" s="14">
        <v>428.9</v>
      </c>
      <c r="M98" s="14">
        <v>405.9</v>
      </c>
      <c r="N98" s="14">
        <v>400</v>
      </c>
      <c r="O98" s="14">
        <v>377.7</v>
      </c>
      <c r="P98" s="14">
        <v>395.4</v>
      </c>
      <c r="Q98" s="14">
        <v>412.4</v>
      </c>
      <c r="R98" s="14">
        <v>502.2</v>
      </c>
      <c r="S98" s="14">
        <v>414.1</v>
      </c>
      <c r="T98" s="14">
        <v>442.1</v>
      </c>
      <c r="U98" s="14">
        <v>451.8</v>
      </c>
      <c r="V98" s="14">
        <v>447.8</v>
      </c>
      <c r="W98" s="14">
        <v>418.3</v>
      </c>
      <c r="X98" s="14">
        <v>458.2</v>
      </c>
      <c r="Y98" s="14">
        <v>455.6</v>
      </c>
      <c r="Z98" s="14">
        <v>440.2</v>
      </c>
      <c r="AA98" s="14">
        <v>398.4</v>
      </c>
      <c r="AB98" s="14">
        <v>446.3</v>
      </c>
      <c r="AC98" s="14">
        <v>390.4</v>
      </c>
      <c r="AD98" s="14">
        <v>374.9</v>
      </c>
      <c r="AE98" s="14">
        <v>390.1</v>
      </c>
      <c r="AF98" s="14">
        <v>414.3</v>
      </c>
      <c r="AG98" s="14">
        <v>403.5</v>
      </c>
      <c r="AH98" s="14">
        <v>450.5</v>
      </c>
      <c r="AI98" s="14">
        <v>435</v>
      </c>
      <c r="AJ98" s="14">
        <v>447.1</v>
      </c>
      <c r="AK98" s="14">
        <v>444.4</v>
      </c>
      <c r="AL98" s="14">
        <v>439.6</v>
      </c>
      <c r="AM98" s="14">
        <v>448.5</v>
      </c>
      <c r="AN98" s="14">
        <v>446.9</v>
      </c>
      <c r="AO98" s="14">
        <v>424.2</v>
      </c>
      <c r="AP98" s="14">
        <v>446.1</v>
      </c>
      <c r="AQ98" s="14">
        <v>426.9</v>
      </c>
      <c r="AR98" s="15">
        <v>436.4</v>
      </c>
      <c r="AS98" s="97"/>
      <c r="AT98" s="97"/>
      <c r="AU98" s="97"/>
      <c r="AV98" s="97"/>
      <c r="AW98" s="97"/>
    </row>
    <row r="99" spans="1:49" ht="12.75">
      <c r="A99" s="99" t="s">
        <v>96</v>
      </c>
      <c r="B99" s="37"/>
      <c r="C99" s="14"/>
      <c r="D99" s="14"/>
      <c r="E99" s="14"/>
      <c r="F99" s="14">
        <v>201.8</v>
      </c>
      <c r="G99" s="14">
        <v>531.2</v>
      </c>
      <c r="H99" s="14">
        <v>542.3</v>
      </c>
      <c r="I99" s="14">
        <v>605.5</v>
      </c>
      <c r="J99" s="14">
        <v>556.3</v>
      </c>
      <c r="K99" s="14">
        <v>536.4</v>
      </c>
      <c r="L99" s="14">
        <v>501.6</v>
      </c>
      <c r="M99" s="14">
        <v>456.8</v>
      </c>
      <c r="N99" s="14">
        <v>442.2</v>
      </c>
      <c r="O99" s="14">
        <v>436.3</v>
      </c>
      <c r="P99" s="14">
        <v>451.7</v>
      </c>
      <c r="Q99" s="14">
        <v>436.2</v>
      </c>
      <c r="R99" s="14">
        <v>443.6</v>
      </c>
      <c r="S99" s="14">
        <v>444.2</v>
      </c>
      <c r="T99" s="14">
        <v>470.5</v>
      </c>
      <c r="U99" s="14">
        <v>464.8</v>
      </c>
      <c r="V99" s="14">
        <v>461.3</v>
      </c>
      <c r="W99" s="14">
        <v>425.5</v>
      </c>
      <c r="X99" s="14" t="s">
        <v>88</v>
      </c>
      <c r="Y99" s="14">
        <v>460.2</v>
      </c>
      <c r="Z99" s="14">
        <v>454.4</v>
      </c>
      <c r="AA99" s="14">
        <v>390.3</v>
      </c>
      <c r="AB99" s="14">
        <v>470.6</v>
      </c>
      <c r="AC99" s="14">
        <v>507.2</v>
      </c>
      <c r="AD99" s="14">
        <v>498.1</v>
      </c>
      <c r="AE99" s="14">
        <v>522.7</v>
      </c>
      <c r="AF99" s="14">
        <v>554.2</v>
      </c>
      <c r="AG99" s="14">
        <v>524</v>
      </c>
      <c r="AH99" s="14">
        <v>510.7</v>
      </c>
      <c r="AI99" s="14">
        <v>512</v>
      </c>
      <c r="AJ99" s="14"/>
      <c r="AK99" s="14"/>
      <c r="AL99" s="14"/>
      <c r="AM99" s="14"/>
      <c r="AN99" s="14"/>
      <c r="AO99" s="14"/>
      <c r="AP99" s="14"/>
      <c r="AQ99" s="14"/>
      <c r="AR99" s="15"/>
      <c r="AS99" s="97"/>
      <c r="AT99" s="97"/>
      <c r="AU99" s="97"/>
      <c r="AV99" s="97"/>
      <c r="AW99" s="97"/>
    </row>
    <row r="100" spans="1:49" ht="12.75">
      <c r="A100" s="99" t="s">
        <v>97</v>
      </c>
      <c r="B100" s="37"/>
      <c r="C100" s="14"/>
      <c r="D100" s="14"/>
      <c r="E100" s="14"/>
      <c r="F100" s="14">
        <v>167</v>
      </c>
      <c r="G100" s="14">
        <v>416.1</v>
      </c>
      <c r="H100" s="14">
        <v>497.5</v>
      </c>
      <c r="I100" s="14">
        <v>454.9</v>
      </c>
      <c r="J100" s="14">
        <v>444.4</v>
      </c>
      <c r="K100" s="14">
        <v>448.7</v>
      </c>
      <c r="L100" s="14">
        <v>380.2</v>
      </c>
      <c r="M100" s="14">
        <v>371.2</v>
      </c>
      <c r="N100" s="14">
        <v>370.3</v>
      </c>
      <c r="O100" s="14">
        <v>331.1</v>
      </c>
      <c r="P100" s="14">
        <v>343.8</v>
      </c>
      <c r="Q100" s="14">
        <v>388.1</v>
      </c>
      <c r="R100" s="14">
        <v>593.2</v>
      </c>
      <c r="S100" s="14">
        <v>382.2</v>
      </c>
      <c r="T100" s="14">
        <v>412.9</v>
      </c>
      <c r="U100" s="14">
        <v>438.9</v>
      </c>
      <c r="V100" s="14">
        <v>435</v>
      </c>
      <c r="W100" s="14">
        <v>410.7</v>
      </c>
      <c r="X100" s="14" t="s">
        <v>88</v>
      </c>
      <c r="Y100" s="14">
        <v>450.8</v>
      </c>
      <c r="Z100" s="14">
        <v>428.9</v>
      </c>
      <c r="AA100" s="14">
        <v>405.7</v>
      </c>
      <c r="AB100" s="14">
        <v>424.4</v>
      </c>
      <c r="AC100" s="14">
        <v>413.2</v>
      </c>
      <c r="AD100" s="14">
        <v>400.5</v>
      </c>
      <c r="AE100" s="14">
        <v>411.3</v>
      </c>
      <c r="AF100" s="14">
        <v>434.9</v>
      </c>
      <c r="AG100" s="14">
        <v>423.8</v>
      </c>
      <c r="AH100" s="14">
        <v>407.6</v>
      </c>
      <c r="AI100" s="14">
        <v>386</v>
      </c>
      <c r="AJ100" s="14"/>
      <c r="AK100" s="14"/>
      <c r="AL100" s="14"/>
      <c r="AM100" s="14"/>
      <c r="AN100" s="14"/>
      <c r="AO100" s="14"/>
      <c r="AP100" s="14"/>
      <c r="AQ100" s="14"/>
      <c r="AR100" s="15"/>
      <c r="AS100" s="97"/>
      <c r="AT100" s="97"/>
      <c r="AU100" s="97"/>
      <c r="AV100" s="97"/>
      <c r="AW100" s="97"/>
    </row>
    <row r="101" spans="1:49" ht="12.75">
      <c r="A101" s="99" t="s">
        <v>102</v>
      </c>
      <c r="B101" s="37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>
        <v>425.2</v>
      </c>
      <c r="AP101" s="14">
        <v>430.8</v>
      </c>
      <c r="AQ101" s="14">
        <v>426.9</v>
      </c>
      <c r="AR101" s="15">
        <v>436.4</v>
      </c>
      <c r="AS101" s="97"/>
      <c r="AT101" s="97"/>
      <c r="AU101" s="97"/>
      <c r="AV101" s="97"/>
      <c r="AW101" s="97"/>
    </row>
    <row r="102" spans="1:49" ht="12.75">
      <c r="A102" s="99" t="s">
        <v>103</v>
      </c>
      <c r="B102" s="37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>
        <v>196.2</v>
      </c>
      <c r="AP102" s="14">
        <v>150.3</v>
      </c>
      <c r="AQ102" s="14">
        <v>173.7</v>
      </c>
      <c r="AR102" s="15">
        <v>0</v>
      </c>
      <c r="AS102" s="97"/>
      <c r="AT102" s="97"/>
      <c r="AU102" s="97"/>
      <c r="AV102" s="97"/>
      <c r="AW102" s="97"/>
    </row>
    <row r="103" spans="1:49" ht="12.75">
      <c r="A103" s="46" t="s">
        <v>133</v>
      </c>
      <c r="B103" s="37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>
        <v>67</v>
      </c>
      <c r="AJ103" s="14">
        <v>71.1</v>
      </c>
      <c r="AK103" s="14">
        <v>69.7</v>
      </c>
      <c r="AL103" s="14">
        <v>55.8</v>
      </c>
      <c r="AM103" s="14"/>
      <c r="AN103" s="14"/>
      <c r="AO103" s="14"/>
      <c r="AP103" s="14"/>
      <c r="AQ103" s="14"/>
      <c r="AR103" s="15"/>
      <c r="AS103" s="97"/>
      <c r="AT103" s="97"/>
      <c r="AU103" s="97"/>
      <c r="AV103" s="97"/>
      <c r="AW103" s="97"/>
    </row>
    <row r="104" spans="1:49" ht="12.75">
      <c r="A104" s="46" t="s">
        <v>98</v>
      </c>
      <c r="B104" s="37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>
        <v>815.8</v>
      </c>
      <c r="AD104" s="14">
        <v>821.8</v>
      </c>
      <c r="AE104" s="14">
        <v>805.2</v>
      </c>
      <c r="AF104" s="14"/>
      <c r="AG104" s="14"/>
      <c r="AH104" s="14"/>
      <c r="AI104" s="14"/>
      <c r="AJ104" s="14"/>
      <c r="AK104" s="14"/>
      <c r="AL104" s="14">
        <v>1454.5</v>
      </c>
      <c r="AM104" s="14">
        <v>1332.1</v>
      </c>
      <c r="AN104" s="14">
        <v>1374.8</v>
      </c>
      <c r="AO104" s="14"/>
      <c r="AP104" s="14"/>
      <c r="AQ104" s="14"/>
      <c r="AR104" s="15"/>
      <c r="AS104" s="97"/>
      <c r="AT104" s="97"/>
      <c r="AU104" s="97"/>
      <c r="AV104" s="97"/>
      <c r="AW104" s="97"/>
    </row>
    <row r="105" spans="1:49" ht="14.25">
      <c r="A105" s="46" t="s">
        <v>335</v>
      </c>
      <c r="B105" s="37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>
        <v>38132</v>
      </c>
      <c r="AG105" s="14">
        <v>48644.4</v>
      </c>
      <c r="AH105" s="14">
        <v>49543.4</v>
      </c>
      <c r="AI105" s="14">
        <v>51823</v>
      </c>
      <c r="AJ105" s="14">
        <v>48564.7</v>
      </c>
      <c r="AK105" s="14">
        <v>63228.5</v>
      </c>
      <c r="AL105" s="14"/>
      <c r="AM105" s="14"/>
      <c r="AN105" s="14"/>
      <c r="AO105" s="14"/>
      <c r="AP105" s="14"/>
      <c r="AQ105" s="14"/>
      <c r="AR105" s="15"/>
      <c r="AS105" s="97"/>
      <c r="AT105" s="97"/>
      <c r="AU105" s="97"/>
      <c r="AV105" s="97"/>
      <c r="AW105" s="97"/>
    </row>
    <row r="106" spans="1:49" ht="12.75">
      <c r="A106" s="39" t="s">
        <v>412</v>
      </c>
      <c r="B106" s="37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5"/>
      <c r="AS106" s="97"/>
      <c r="AT106" s="97"/>
      <c r="AU106" s="97"/>
      <c r="AV106" s="97"/>
      <c r="AW106" s="97"/>
    </row>
    <row r="107" spans="1:49" ht="12.75">
      <c r="A107" s="46" t="s">
        <v>134</v>
      </c>
      <c r="B107" s="37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>
        <v>261.3</v>
      </c>
      <c r="P107" s="14">
        <v>241.3</v>
      </c>
      <c r="Q107" s="14">
        <v>254.7</v>
      </c>
      <c r="R107" s="14">
        <v>273.1</v>
      </c>
      <c r="S107" s="14">
        <v>261.3</v>
      </c>
      <c r="T107" s="14">
        <v>268.9</v>
      </c>
      <c r="U107" s="14">
        <v>252.7</v>
      </c>
      <c r="V107" s="14">
        <v>249.5</v>
      </c>
      <c r="W107" s="14">
        <v>234.6</v>
      </c>
      <c r="X107" s="14">
        <v>247.2</v>
      </c>
      <c r="Y107" s="14">
        <v>261.4</v>
      </c>
      <c r="Z107" s="14">
        <v>270.5</v>
      </c>
      <c r="AA107" s="14">
        <v>270.1</v>
      </c>
      <c r="AB107" s="14">
        <v>265.6</v>
      </c>
      <c r="AC107" s="14">
        <v>286.3</v>
      </c>
      <c r="AD107" s="14">
        <v>284.9</v>
      </c>
      <c r="AE107" s="14">
        <v>285</v>
      </c>
      <c r="AF107" s="14">
        <v>304.9</v>
      </c>
      <c r="AG107" s="14">
        <v>315.7</v>
      </c>
      <c r="AH107" s="14">
        <v>305.4</v>
      </c>
      <c r="AI107" s="14">
        <v>293</v>
      </c>
      <c r="AJ107" s="14">
        <v>304</v>
      </c>
      <c r="AK107" s="14">
        <v>315.6</v>
      </c>
      <c r="AL107" s="14">
        <v>369.9</v>
      </c>
      <c r="AM107" s="14">
        <v>396.7</v>
      </c>
      <c r="AN107" s="14">
        <v>457.3</v>
      </c>
      <c r="AO107" s="14">
        <v>335.2</v>
      </c>
      <c r="AP107" s="14">
        <v>357.5</v>
      </c>
      <c r="AQ107" s="14">
        <v>358.4</v>
      </c>
      <c r="AR107" s="15">
        <v>460.7</v>
      </c>
      <c r="AS107" s="97"/>
      <c r="AT107" s="97"/>
      <c r="AU107" s="97"/>
      <c r="AV107" s="97"/>
      <c r="AW107" s="97"/>
    </row>
    <row r="108" spans="1:49" ht="12.75">
      <c r="A108" s="99" t="s">
        <v>99</v>
      </c>
      <c r="B108" s="37"/>
      <c r="C108" s="14"/>
      <c r="D108" s="14"/>
      <c r="E108" s="14"/>
      <c r="F108" s="14">
        <v>336.8</v>
      </c>
      <c r="G108" s="14">
        <v>312.7</v>
      </c>
      <c r="H108" s="14">
        <v>335.4</v>
      </c>
      <c r="I108" s="14">
        <v>367.6</v>
      </c>
      <c r="J108" s="14">
        <v>345.8</v>
      </c>
      <c r="K108" s="14">
        <v>319</v>
      </c>
      <c r="L108" s="14">
        <v>318.5</v>
      </c>
      <c r="M108" s="14">
        <v>296.4</v>
      </c>
      <c r="N108" s="14">
        <v>283.2</v>
      </c>
      <c r="O108" s="14">
        <v>294.2</v>
      </c>
      <c r="P108" s="14">
        <v>298.9</v>
      </c>
      <c r="Q108" s="14">
        <v>315.6</v>
      </c>
      <c r="R108" s="14">
        <v>335.4</v>
      </c>
      <c r="S108" s="14">
        <v>327.7</v>
      </c>
      <c r="T108" s="14">
        <v>325.8</v>
      </c>
      <c r="U108" s="14">
        <v>306.4</v>
      </c>
      <c r="V108" s="14">
        <v>288.1</v>
      </c>
      <c r="W108" s="14">
        <v>266</v>
      </c>
      <c r="X108" s="14">
        <v>290.7</v>
      </c>
      <c r="Y108" s="14">
        <v>320.1</v>
      </c>
      <c r="Z108" s="14">
        <v>296.3</v>
      </c>
      <c r="AA108" s="14">
        <v>295.5</v>
      </c>
      <c r="AB108" s="14">
        <v>308.6</v>
      </c>
      <c r="AC108" s="14">
        <v>338.8</v>
      </c>
      <c r="AD108" s="14">
        <v>343.8</v>
      </c>
      <c r="AE108" s="14">
        <v>338.5</v>
      </c>
      <c r="AF108" s="14">
        <v>339.8</v>
      </c>
      <c r="AG108" s="14">
        <v>352.1</v>
      </c>
      <c r="AH108" s="14">
        <v>348.3</v>
      </c>
      <c r="AI108" s="14">
        <v>321</v>
      </c>
      <c r="AJ108" s="14"/>
      <c r="AK108" s="14"/>
      <c r="AL108" s="14"/>
      <c r="AM108" s="14"/>
      <c r="AN108" s="14"/>
      <c r="AO108" s="14"/>
      <c r="AP108" s="14"/>
      <c r="AQ108" s="14"/>
      <c r="AR108" s="15"/>
      <c r="AS108" s="97"/>
      <c r="AT108" s="97"/>
      <c r="AU108" s="97"/>
      <c r="AV108" s="97"/>
      <c r="AW108" s="97"/>
    </row>
    <row r="109" spans="1:49" ht="12.75">
      <c r="A109" s="99" t="s">
        <v>100</v>
      </c>
      <c r="B109" s="37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>
        <v>237.9</v>
      </c>
      <c r="P109" s="14">
        <v>200.4</v>
      </c>
      <c r="Q109" s="14">
        <v>211.3</v>
      </c>
      <c r="R109" s="14">
        <v>230.6</v>
      </c>
      <c r="S109" s="14">
        <v>212.6</v>
      </c>
      <c r="T109" s="14">
        <v>227.2</v>
      </c>
      <c r="U109" s="14">
        <v>217.2</v>
      </c>
      <c r="V109" s="14">
        <v>221.3</v>
      </c>
      <c r="W109" s="14">
        <v>209.3</v>
      </c>
      <c r="X109" s="14">
        <v>211.2</v>
      </c>
      <c r="Y109" s="14">
        <v>215.8</v>
      </c>
      <c r="Z109" s="14">
        <v>248.9</v>
      </c>
      <c r="AA109" s="14">
        <v>246.9</v>
      </c>
      <c r="AB109" s="14">
        <v>230.6</v>
      </c>
      <c r="AC109" s="14">
        <v>246.9</v>
      </c>
      <c r="AD109" s="14">
        <v>243.7</v>
      </c>
      <c r="AE109" s="14">
        <v>235.8</v>
      </c>
      <c r="AF109" s="14">
        <v>278.3</v>
      </c>
      <c r="AG109" s="14">
        <v>297</v>
      </c>
      <c r="AH109" s="14">
        <v>285</v>
      </c>
      <c r="AI109" s="14">
        <v>271</v>
      </c>
      <c r="AJ109" s="14"/>
      <c r="AK109" s="14"/>
      <c r="AL109" s="14"/>
      <c r="AM109" s="14"/>
      <c r="AN109" s="14"/>
      <c r="AO109" s="14"/>
      <c r="AP109" s="14"/>
      <c r="AQ109" s="14"/>
      <c r="AR109" s="15"/>
      <c r="AS109" s="97"/>
      <c r="AT109" s="97"/>
      <c r="AU109" s="97"/>
      <c r="AV109" s="97"/>
      <c r="AW109" s="97"/>
    </row>
    <row r="110" spans="1:49" ht="12.75">
      <c r="A110" s="99" t="s">
        <v>101</v>
      </c>
      <c r="B110" s="37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>
        <v>250.4</v>
      </c>
      <c r="AC110" s="14">
        <v>202.9</v>
      </c>
      <c r="AD110" s="14">
        <v>194.6</v>
      </c>
      <c r="AE110" s="14">
        <v>196.7</v>
      </c>
      <c r="AF110" s="14">
        <v>184.6</v>
      </c>
      <c r="AG110" s="14">
        <v>167.8</v>
      </c>
      <c r="AH110" s="14">
        <v>167.4</v>
      </c>
      <c r="AI110" s="14">
        <v>283.9</v>
      </c>
      <c r="AJ110" s="14"/>
      <c r="AK110" s="14"/>
      <c r="AL110" s="14"/>
      <c r="AM110" s="14"/>
      <c r="AN110" s="14"/>
      <c r="AO110" s="14"/>
      <c r="AP110" s="14"/>
      <c r="AQ110" s="14"/>
      <c r="AR110" s="15"/>
      <c r="AS110" s="97"/>
      <c r="AT110" s="97"/>
      <c r="AU110" s="97"/>
      <c r="AV110" s="97"/>
      <c r="AW110" s="97"/>
    </row>
    <row r="111" spans="1:44" ht="12.75">
      <c r="A111" s="99" t="s">
        <v>102</v>
      </c>
      <c r="B111" s="37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>
        <v>460.4</v>
      </c>
      <c r="AO111" s="14">
        <v>482</v>
      </c>
      <c r="AP111" s="14">
        <v>479.4</v>
      </c>
      <c r="AQ111" s="14">
        <v>472.7</v>
      </c>
      <c r="AR111" s="15">
        <v>522.3</v>
      </c>
    </row>
    <row r="112" spans="1:44" ht="12.75">
      <c r="A112" s="99" t="s">
        <v>103</v>
      </c>
      <c r="B112" s="37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>
        <v>138.1</v>
      </c>
      <c r="AO112" s="14">
        <v>126.9</v>
      </c>
      <c r="AP112" s="14">
        <v>114.6</v>
      </c>
      <c r="AQ112" s="14">
        <v>107.2</v>
      </c>
      <c r="AR112" s="15">
        <v>113.4</v>
      </c>
    </row>
    <row r="113" spans="1:44" ht="12.75">
      <c r="A113" s="99" t="s">
        <v>180</v>
      </c>
      <c r="B113" s="37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>
        <v>81.7</v>
      </c>
      <c r="AP113" s="14">
        <v>114.6</v>
      </c>
      <c r="AQ113" s="14">
        <v>107.2</v>
      </c>
      <c r="AR113" s="15">
        <v>113.4</v>
      </c>
    </row>
    <row r="114" spans="1:44" ht="12.75">
      <c r="A114" s="46" t="s">
        <v>135</v>
      </c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>
        <v>65.4</v>
      </c>
      <c r="AI114" s="49">
        <v>67</v>
      </c>
      <c r="AJ114" s="49">
        <v>30.6</v>
      </c>
      <c r="AK114" s="49">
        <v>31</v>
      </c>
      <c r="AL114" s="49">
        <v>29.7</v>
      </c>
      <c r="AM114" s="49">
        <v>29.1</v>
      </c>
      <c r="AN114" s="49">
        <v>28.9</v>
      </c>
      <c r="AO114" s="49"/>
      <c r="AP114" s="49"/>
      <c r="AQ114" s="49"/>
      <c r="AR114" s="79"/>
    </row>
    <row r="115" spans="1:44" ht="12.75">
      <c r="A115" s="76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</row>
    <row r="116" spans="1:34" ht="12.75">
      <c r="A116" s="1" t="s">
        <v>71</v>
      </c>
      <c r="B116" s="389" t="s">
        <v>226</v>
      </c>
      <c r="C116" s="389"/>
      <c r="D116" s="389"/>
      <c r="E116" s="389"/>
      <c r="F116" s="389"/>
      <c r="G116" s="389"/>
      <c r="H116" s="389"/>
      <c r="I116" s="389"/>
      <c r="J116" s="389"/>
      <c r="K116" s="389"/>
      <c r="L116" s="389"/>
      <c r="M116" s="389"/>
      <c r="N116" s="389"/>
      <c r="O116" s="389"/>
      <c r="P116" s="42"/>
      <c r="Q116" s="42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</row>
    <row r="117" spans="1:17" ht="12.75">
      <c r="A117" s="100" t="s">
        <v>72</v>
      </c>
      <c r="B117" s="380" t="s">
        <v>202</v>
      </c>
      <c r="C117" s="380"/>
      <c r="D117" s="380"/>
      <c r="E117" s="380"/>
      <c r="F117" s="380"/>
      <c r="G117" s="380"/>
      <c r="H117" s="380"/>
      <c r="I117" s="380"/>
      <c r="J117" s="380"/>
      <c r="K117" s="380"/>
      <c r="L117" s="380"/>
      <c r="M117" s="380"/>
      <c r="N117" s="380"/>
      <c r="O117" s="380"/>
      <c r="P117" s="67"/>
      <c r="Q117" s="67"/>
    </row>
    <row r="118" ht="12.75">
      <c r="A118" s="101" t="s">
        <v>125</v>
      </c>
    </row>
  </sheetData>
  <sheetProtection/>
  <mergeCells count="6">
    <mergeCell ref="B117:O117"/>
    <mergeCell ref="B116:O116"/>
    <mergeCell ref="B86:AR86"/>
    <mergeCell ref="B60:AR60"/>
    <mergeCell ref="B30:AR30"/>
    <mergeCell ref="B4:AR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1.57421875" style="260" customWidth="1"/>
    <col min="2" max="2" width="9.8515625" style="260" bestFit="1" customWidth="1"/>
    <col min="3" max="3" width="10.7109375" style="260" customWidth="1"/>
    <col min="4" max="5" width="10.57421875" style="260" customWidth="1"/>
    <col min="6" max="6" width="10.421875" style="260" customWidth="1"/>
    <col min="7" max="7" width="9.8515625" style="260" customWidth="1"/>
    <col min="8" max="8" width="11.7109375" style="260" customWidth="1"/>
    <col min="9" max="9" width="11.00390625" style="260" customWidth="1"/>
    <col min="10" max="14" width="11.28125" style="260" customWidth="1"/>
    <col min="15" max="16384" width="9.140625" style="260" customWidth="1"/>
  </cols>
  <sheetData>
    <row r="1" spans="1:3" ht="12.75">
      <c r="A1" s="309" t="s">
        <v>394</v>
      </c>
      <c r="B1" s="288" t="s">
        <v>315</v>
      </c>
      <c r="C1" s="361"/>
    </row>
    <row r="2" spans="1:3" ht="12.75">
      <c r="A2" s="309"/>
      <c r="B2" s="288"/>
      <c r="C2" s="361"/>
    </row>
    <row r="3" spans="1:12" ht="13.5">
      <c r="A3" s="359"/>
      <c r="B3" s="410">
        <v>2005</v>
      </c>
      <c r="C3" s="411">
        <v>2006</v>
      </c>
      <c r="D3" s="411">
        <v>2007</v>
      </c>
      <c r="E3" s="411">
        <v>2008</v>
      </c>
      <c r="F3" s="411">
        <v>2009</v>
      </c>
      <c r="G3" s="411">
        <v>2010</v>
      </c>
      <c r="H3" s="411">
        <v>2011</v>
      </c>
      <c r="I3" s="411">
        <v>2012</v>
      </c>
      <c r="J3" s="412">
        <v>2013</v>
      </c>
      <c r="K3" s="413" t="s">
        <v>398</v>
      </c>
      <c r="L3" s="360" t="s">
        <v>392</v>
      </c>
    </row>
    <row r="4" spans="1:12" ht="12.75">
      <c r="A4" s="359"/>
      <c r="B4" s="417" t="s">
        <v>147</v>
      </c>
      <c r="C4" s="418"/>
      <c r="D4" s="418"/>
      <c r="E4" s="418"/>
      <c r="F4" s="418"/>
      <c r="G4" s="418"/>
      <c r="H4" s="418"/>
      <c r="I4" s="418"/>
      <c r="J4" s="418"/>
      <c r="K4" s="419"/>
      <c r="L4" s="358" t="s">
        <v>182</v>
      </c>
    </row>
    <row r="5" spans="1:12" ht="12.75">
      <c r="A5" s="327" t="s">
        <v>61</v>
      </c>
      <c r="B5" s="357">
        <v>266859</v>
      </c>
      <c r="C5" s="356">
        <v>267710</v>
      </c>
      <c r="D5" s="356">
        <v>272657</v>
      </c>
      <c r="E5" s="356">
        <v>265624</v>
      </c>
      <c r="F5" s="356">
        <v>246870</v>
      </c>
      <c r="G5" s="356">
        <v>233365</v>
      </c>
      <c r="H5" s="356">
        <v>254853</v>
      </c>
      <c r="I5" s="356">
        <v>250161</v>
      </c>
      <c r="J5" s="356">
        <v>235480</v>
      </c>
      <c r="K5" s="355">
        <v>235089</v>
      </c>
      <c r="L5" s="322">
        <v>93</v>
      </c>
    </row>
    <row r="6" spans="1:12" ht="12.75">
      <c r="A6" s="321" t="s">
        <v>28</v>
      </c>
      <c r="B6" s="343">
        <v>266859</v>
      </c>
      <c r="C6" s="342">
        <v>267710</v>
      </c>
      <c r="D6" s="342">
        <v>272657</v>
      </c>
      <c r="E6" s="342">
        <v>263013</v>
      </c>
      <c r="F6" s="342">
        <v>232654</v>
      </c>
      <c r="G6" s="342">
        <v>212942</v>
      </c>
      <c r="H6" s="342">
        <v>232521</v>
      </c>
      <c r="I6" s="342">
        <v>226887</v>
      </c>
      <c r="J6" s="342">
        <v>210564</v>
      </c>
      <c r="K6" s="341">
        <v>212326</v>
      </c>
      <c r="L6" s="322" t="s">
        <v>30</v>
      </c>
    </row>
    <row r="7" spans="1:12" ht="12.75">
      <c r="A7" s="321" t="s">
        <v>29</v>
      </c>
      <c r="B7" s="354">
        <v>0</v>
      </c>
      <c r="C7" s="353">
        <v>0</v>
      </c>
      <c r="D7" s="353">
        <v>0</v>
      </c>
      <c r="E7" s="353">
        <v>2611</v>
      </c>
      <c r="F7" s="353">
        <v>14216</v>
      </c>
      <c r="G7" s="353">
        <v>20423</v>
      </c>
      <c r="H7" s="353">
        <v>22332</v>
      </c>
      <c r="I7" s="353">
        <v>23274</v>
      </c>
      <c r="J7" s="353">
        <v>24916</v>
      </c>
      <c r="K7" s="352">
        <v>22763</v>
      </c>
      <c r="L7" s="322"/>
    </row>
    <row r="8" spans="1:12" ht="12.75">
      <c r="A8" s="321" t="s">
        <v>30</v>
      </c>
      <c r="B8" s="346" t="s">
        <v>30</v>
      </c>
      <c r="C8" s="345" t="s">
        <v>30</v>
      </c>
      <c r="D8" s="345" t="s">
        <v>30</v>
      </c>
      <c r="E8" s="345" t="s">
        <v>30</v>
      </c>
      <c r="F8" s="345" t="s">
        <v>30</v>
      </c>
      <c r="G8" s="345"/>
      <c r="H8" s="345"/>
      <c r="I8" s="345"/>
      <c r="J8" s="351"/>
      <c r="K8" s="350"/>
      <c r="L8" s="322"/>
    </row>
    <row r="9" spans="1:12" ht="12.75">
      <c r="A9" s="327" t="s">
        <v>141</v>
      </c>
      <c r="B9" s="346">
        <v>11616147</v>
      </c>
      <c r="C9" s="345">
        <v>12527086</v>
      </c>
      <c r="D9" s="345">
        <v>13199822</v>
      </c>
      <c r="E9" s="345">
        <v>12139408</v>
      </c>
      <c r="F9" s="345">
        <v>12314673</v>
      </c>
      <c r="G9" s="345">
        <v>11434707</v>
      </c>
      <c r="H9" s="345">
        <v>10150172</v>
      </c>
      <c r="I9" s="345">
        <v>10016170</v>
      </c>
      <c r="J9" s="345">
        <v>10651486</v>
      </c>
      <c r="K9" s="344">
        <v>8639052</v>
      </c>
      <c r="L9" s="322">
        <v>7</v>
      </c>
    </row>
    <row r="10" spans="1:12" ht="12.75">
      <c r="A10" s="332" t="s">
        <v>31</v>
      </c>
      <c r="B10" s="331">
        <v>10977390</v>
      </c>
      <c r="C10" s="320">
        <v>11943755</v>
      </c>
      <c r="D10" s="320">
        <v>12640881</v>
      </c>
      <c r="E10" s="320">
        <v>11662981</v>
      </c>
      <c r="F10" s="320">
        <v>11823239</v>
      </c>
      <c r="G10" s="320">
        <v>10973493</v>
      </c>
      <c r="H10" s="320">
        <v>9728818</v>
      </c>
      <c r="I10" s="320">
        <v>9661093</v>
      </c>
      <c r="J10" s="320">
        <v>10334619</v>
      </c>
      <c r="K10" s="330">
        <v>8306094</v>
      </c>
      <c r="L10" s="322"/>
    </row>
    <row r="11" spans="1:12" ht="12.75">
      <c r="A11" s="321" t="s">
        <v>32</v>
      </c>
      <c r="B11" s="331">
        <v>157973</v>
      </c>
      <c r="C11" s="320">
        <v>129781</v>
      </c>
      <c r="D11" s="320">
        <v>119296</v>
      </c>
      <c r="E11" s="320">
        <v>94905</v>
      </c>
      <c r="F11" s="320">
        <v>81987</v>
      </c>
      <c r="G11" s="320">
        <v>79115</v>
      </c>
      <c r="H11" s="320">
        <v>103457</v>
      </c>
      <c r="I11" s="320">
        <v>108992</v>
      </c>
      <c r="J11" s="320">
        <v>76861</v>
      </c>
      <c r="K11" s="330">
        <v>108568</v>
      </c>
      <c r="L11" s="322"/>
    </row>
    <row r="12" spans="1:12" ht="12.75">
      <c r="A12" s="321" t="s">
        <v>33</v>
      </c>
      <c r="B12" s="331">
        <v>480784</v>
      </c>
      <c r="C12" s="320">
        <v>453550</v>
      </c>
      <c r="D12" s="320">
        <v>439645</v>
      </c>
      <c r="E12" s="320">
        <v>381522</v>
      </c>
      <c r="F12" s="320">
        <v>409447</v>
      </c>
      <c r="G12" s="320">
        <v>342092</v>
      </c>
      <c r="H12" s="320">
        <v>91325</v>
      </c>
      <c r="I12" s="320">
        <v>54991</v>
      </c>
      <c r="J12" s="320">
        <v>51348</v>
      </c>
      <c r="K12" s="330">
        <v>211</v>
      </c>
      <c r="L12" s="322"/>
    </row>
    <row r="13" spans="1:12" ht="12.75">
      <c r="A13" s="321" t="s">
        <v>228</v>
      </c>
      <c r="B13" s="331">
        <v>0</v>
      </c>
      <c r="C13" s="320">
        <v>0</v>
      </c>
      <c r="D13" s="320">
        <v>0</v>
      </c>
      <c r="E13" s="320">
        <v>0</v>
      </c>
      <c r="F13" s="320">
        <v>0</v>
      </c>
      <c r="G13" s="320">
        <v>40007</v>
      </c>
      <c r="H13" s="320">
        <v>226572</v>
      </c>
      <c r="I13" s="320">
        <v>191094</v>
      </c>
      <c r="J13" s="320">
        <v>188658</v>
      </c>
      <c r="K13" s="330">
        <v>224179</v>
      </c>
      <c r="L13" s="322"/>
    </row>
    <row r="14" spans="1:12" ht="12.75">
      <c r="A14" s="321" t="s">
        <v>30</v>
      </c>
      <c r="B14" s="349"/>
      <c r="C14" s="348"/>
      <c r="D14" s="348"/>
      <c r="E14" s="348"/>
      <c r="F14" s="348"/>
      <c r="G14" s="348"/>
      <c r="H14" s="348"/>
      <c r="I14" s="348"/>
      <c r="J14" s="348"/>
      <c r="K14" s="347"/>
      <c r="L14" s="322"/>
    </row>
    <row r="15" spans="1:12" ht="12.75">
      <c r="A15" s="327" t="s">
        <v>370</v>
      </c>
      <c r="B15" s="331">
        <v>200458</v>
      </c>
      <c r="C15" s="320">
        <v>202403</v>
      </c>
      <c r="D15" s="320">
        <v>192028</v>
      </c>
      <c r="E15" s="320">
        <v>185926</v>
      </c>
      <c r="F15" s="320">
        <v>187078</v>
      </c>
      <c r="G15" s="320">
        <v>152846</v>
      </c>
      <c r="H15" s="320">
        <v>155003</v>
      </c>
      <c r="I15" s="320">
        <v>150213</v>
      </c>
      <c r="J15" s="320">
        <v>142143</v>
      </c>
      <c r="K15" s="330">
        <v>134619</v>
      </c>
      <c r="L15" s="322">
        <v>80</v>
      </c>
    </row>
    <row r="16" spans="1:12" ht="12.75">
      <c r="A16" s="327" t="s">
        <v>123</v>
      </c>
      <c r="B16" s="346">
        <v>484793</v>
      </c>
      <c r="C16" s="345">
        <v>492295</v>
      </c>
      <c r="D16" s="345">
        <v>495545</v>
      </c>
      <c r="E16" s="345">
        <v>423821</v>
      </c>
      <c r="F16" s="345">
        <v>441702</v>
      </c>
      <c r="G16" s="345">
        <v>394055</v>
      </c>
      <c r="H16" s="345">
        <v>378755</v>
      </c>
      <c r="I16" s="345">
        <v>483292</v>
      </c>
      <c r="J16" s="345">
        <v>560686</v>
      </c>
      <c r="K16" s="344">
        <v>469238</v>
      </c>
      <c r="L16" s="322">
        <v>20</v>
      </c>
    </row>
    <row r="17" spans="1:12" ht="12.75">
      <c r="A17" s="332" t="s">
        <v>34</v>
      </c>
      <c r="B17" s="331">
        <v>326820</v>
      </c>
      <c r="C17" s="320">
        <v>362514</v>
      </c>
      <c r="D17" s="320">
        <v>376249</v>
      </c>
      <c r="E17" s="320">
        <v>328916</v>
      </c>
      <c r="F17" s="320">
        <v>359715</v>
      </c>
      <c r="G17" s="320">
        <v>314940</v>
      </c>
      <c r="H17" s="320">
        <v>275298</v>
      </c>
      <c r="I17" s="320">
        <v>374300</v>
      </c>
      <c r="J17" s="320">
        <v>483825</v>
      </c>
      <c r="K17" s="330">
        <v>360670</v>
      </c>
      <c r="L17" s="322"/>
    </row>
    <row r="18" spans="1:12" ht="12.75">
      <c r="A18" s="321" t="s">
        <v>32</v>
      </c>
      <c r="B18" s="331">
        <v>157973</v>
      </c>
      <c r="C18" s="320">
        <v>129781</v>
      </c>
      <c r="D18" s="320">
        <v>119296</v>
      </c>
      <c r="E18" s="320">
        <v>94905</v>
      </c>
      <c r="F18" s="320">
        <v>81987</v>
      </c>
      <c r="G18" s="320">
        <v>79115</v>
      </c>
      <c r="H18" s="320">
        <v>103457</v>
      </c>
      <c r="I18" s="320">
        <v>108992</v>
      </c>
      <c r="J18" s="320">
        <v>76861</v>
      </c>
      <c r="K18" s="330">
        <v>108568</v>
      </c>
      <c r="L18" s="322"/>
    </row>
    <row r="19" spans="1:12" ht="12.75">
      <c r="A19" s="321" t="s">
        <v>30</v>
      </c>
      <c r="B19" s="349"/>
      <c r="C19" s="348"/>
      <c r="D19" s="348"/>
      <c r="E19" s="348"/>
      <c r="F19" s="348"/>
      <c r="G19" s="348"/>
      <c r="H19" s="348"/>
      <c r="I19" s="348"/>
      <c r="J19" s="348"/>
      <c r="K19" s="347"/>
      <c r="L19" s="322"/>
    </row>
    <row r="20" spans="1:12" ht="12.75">
      <c r="A20" s="327" t="s">
        <v>35</v>
      </c>
      <c r="B20" s="343">
        <v>132595</v>
      </c>
      <c r="C20" s="342">
        <v>134375</v>
      </c>
      <c r="D20" s="342">
        <v>127579</v>
      </c>
      <c r="E20" s="342">
        <v>127642</v>
      </c>
      <c r="F20" s="342">
        <v>127082</v>
      </c>
      <c r="G20" s="342">
        <v>110027</v>
      </c>
      <c r="H20" s="342">
        <v>105465</v>
      </c>
      <c r="I20" s="342">
        <v>99723</v>
      </c>
      <c r="J20" s="342">
        <v>100207</v>
      </c>
      <c r="K20" s="341">
        <v>97732</v>
      </c>
      <c r="L20" s="322">
        <v>88</v>
      </c>
    </row>
    <row r="21" spans="1:12" ht="12.75">
      <c r="A21" s="327" t="s">
        <v>36</v>
      </c>
      <c r="B21" s="346">
        <v>198172</v>
      </c>
      <c r="C21" s="345">
        <v>211147</v>
      </c>
      <c r="D21" s="345">
        <v>210279</v>
      </c>
      <c r="E21" s="345">
        <v>214659</v>
      </c>
      <c r="F21" s="345">
        <v>185535</v>
      </c>
      <c r="G21" s="345">
        <v>178747</v>
      </c>
      <c r="H21" s="345">
        <v>171341</v>
      </c>
      <c r="I21" s="345">
        <v>119132</v>
      </c>
      <c r="J21" s="345">
        <v>102970</v>
      </c>
      <c r="K21" s="344">
        <v>111928</v>
      </c>
      <c r="L21" s="322">
        <v>12</v>
      </c>
    </row>
    <row r="22" spans="1:12" ht="12.75">
      <c r="A22" s="332" t="s">
        <v>37</v>
      </c>
      <c r="B22" s="331">
        <v>29982</v>
      </c>
      <c r="C22" s="320">
        <v>27830</v>
      </c>
      <c r="D22" s="320">
        <v>41241</v>
      </c>
      <c r="E22" s="320">
        <v>42492</v>
      </c>
      <c r="F22" s="320">
        <v>38547</v>
      </c>
      <c r="G22" s="320">
        <v>34505</v>
      </c>
      <c r="H22" s="320">
        <v>31796</v>
      </c>
      <c r="I22" s="320">
        <v>34706</v>
      </c>
      <c r="J22" s="320">
        <v>37982</v>
      </c>
      <c r="K22" s="330">
        <v>51371</v>
      </c>
      <c r="L22" s="322"/>
    </row>
    <row r="23" spans="1:12" ht="12.75">
      <c r="A23" s="321" t="s">
        <v>38</v>
      </c>
      <c r="B23" s="331">
        <v>168190</v>
      </c>
      <c r="C23" s="320">
        <v>183317</v>
      </c>
      <c r="D23" s="320">
        <v>169038</v>
      </c>
      <c r="E23" s="320">
        <v>172167</v>
      </c>
      <c r="F23" s="320">
        <v>146988</v>
      </c>
      <c r="G23" s="320">
        <v>144242</v>
      </c>
      <c r="H23" s="320">
        <v>139545</v>
      </c>
      <c r="I23" s="320">
        <v>84426</v>
      </c>
      <c r="J23" s="320">
        <v>64988</v>
      </c>
      <c r="K23" s="330">
        <v>60557</v>
      </c>
      <c r="L23" s="322"/>
    </row>
    <row r="24" spans="1:12" ht="12.75">
      <c r="A24" s="321"/>
      <c r="B24" s="349"/>
      <c r="C24" s="348"/>
      <c r="D24" s="348"/>
      <c r="E24" s="348"/>
      <c r="F24" s="348"/>
      <c r="G24" s="348"/>
      <c r="H24" s="348"/>
      <c r="I24" s="348"/>
      <c r="J24" s="348"/>
      <c r="K24" s="347"/>
      <c r="L24" s="322"/>
    </row>
    <row r="25" spans="1:12" ht="12.75">
      <c r="A25" s="327" t="s">
        <v>14</v>
      </c>
      <c r="B25" s="333"/>
      <c r="C25" s="324"/>
      <c r="D25" s="324"/>
      <c r="E25" s="324"/>
      <c r="F25" s="324"/>
      <c r="G25" s="324"/>
      <c r="H25" s="324"/>
      <c r="I25" s="324"/>
      <c r="J25" s="324"/>
      <c r="K25" s="323"/>
      <c r="L25" s="322"/>
    </row>
    <row r="26" spans="1:12" ht="14.25">
      <c r="A26" s="103" t="s">
        <v>336</v>
      </c>
      <c r="B26" s="346">
        <v>15206</v>
      </c>
      <c r="C26" s="345">
        <v>13718</v>
      </c>
      <c r="D26" s="345">
        <v>12769</v>
      </c>
      <c r="E26" s="345">
        <v>11934</v>
      </c>
      <c r="F26" s="345">
        <v>11682</v>
      </c>
      <c r="G26" s="345">
        <v>11736</v>
      </c>
      <c r="H26" s="345">
        <v>11545</v>
      </c>
      <c r="I26" s="345">
        <v>11160</v>
      </c>
      <c r="J26" s="345">
        <v>10544</v>
      </c>
      <c r="K26" s="344">
        <v>9909</v>
      </c>
      <c r="L26" s="322">
        <v>52.5</v>
      </c>
    </row>
    <row r="27" spans="1:12" ht="14.25">
      <c r="A27" s="103" t="s">
        <v>337</v>
      </c>
      <c r="B27" s="343">
        <v>1457</v>
      </c>
      <c r="C27" s="342">
        <v>1597</v>
      </c>
      <c r="D27" s="342">
        <v>1769.5</v>
      </c>
      <c r="E27" s="342">
        <v>1878.5</v>
      </c>
      <c r="F27" s="342">
        <v>1964</v>
      </c>
      <c r="G27" s="342">
        <v>1984.5</v>
      </c>
      <c r="H27" s="342">
        <v>1900</v>
      </c>
      <c r="I27" s="342">
        <v>1777.5</v>
      </c>
      <c r="J27" s="342">
        <v>1692</v>
      </c>
      <c r="K27" s="341">
        <v>1606.5</v>
      </c>
      <c r="L27" s="322">
        <v>33.6</v>
      </c>
    </row>
    <row r="28" spans="1:12" ht="14.25">
      <c r="A28" s="103" t="s">
        <v>338</v>
      </c>
      <c r="B28" s="346">
        <v>1093</v>
      </c>
      <c r="C28" s="345">
        <v>975</v>
      </c>
      <c r="D28" s="345">
        <v>973</v>
      </c>
      <c r="E28" s="345">
        <v>793</v>
      </c>
      <c r="F28" s="345">
        <v>674</v>
      </c>
      <c r="G28" s="345">
        <v>655</v>
      </c>
      <c r="H28" s="345">
        <v>549</v>
      </c>
      <c r="I28" s="345">
        <v>545</v>
      </c>
      <c r="J28" s="345">
        <v>473</v>
      </c>
      <c r="K28" s="344">
        <v>461</v>
      </c>
      <c r="L28" s="322">
        <v>7.199999999999999</v>
      </c>
    </row>
    <row r="29" spans="1:12" ht="12.75">
      <c r="A29" s="321" t="s">
        <v>142</v>
      </c>
      <c r="B29" s="346">
        <v>11948787.302259514</v>
      </c>
      <c r="C29" s="345">
        <v>12915325.627410468</v>
      </c>
      <c r="D29" s="345">
        <v>13578174.53464538</v>
      </c>
      <c r="E29" s="345">
        <v>12533373.368726304</v>
      </c>
      <c r="F29" s="345">
        <v>12700088.202847023</v>
      </c>
      <c r="G29" s="345">
        <v>11769099.146740198</v>
      </c>
      <c r="H29" s="345">
        <v>10478144.583793739</v>
      </c>
      <c r="I29" s="345">
        <v>10269170.686418433</v>
      </c>
      <c r="J29" s="345">
        <v>10847741.141414938</v>
      </c>
      <c r="K29" s="344">
        <v>8781277.834241947</v>
      </c>
      <c r="L29" s="322">
        <v>4</v>
      </c>
    </row>
    <row r="30" spans="1:12" ht="12.75">
      <c r="A30" s="337" t="s">
        <v>143</v>
      </c>
      <c r="B30" s="343">
        <v>124396</v>
      </c>
      <c r="C30" s="342">
        <v>124542</v>
      </c>
      <c r="D30" s="342">
        <v>117818</v>
      </c>
      <c r="E30" s="342">
        <v>116529</v>
      </c>
      <c r="F30" s="342">
        <v>116025</v>
      </c>
      <c r="G30" s="342">
        <v>99248</v>
      </c>
      <c r="H30" s="342">
        <v>94403</v>
      </c>
      <c r="I30" s="342">
        <v>88732</v>
      </c>
      <c r="J30" s="342">
        <v>88952</v>
      </c>
      <c r="K30" s="341">
        <v>85854</v>
      </c>
      <c r="L30" s="322"/>
    </row>
    <row r="31" spans="1:12" ht="12.75">
      <c r="A31" s="337" t="s">
        <v>144</v>
      </c>
      <c r="B31" s="336">
        <v>76062</v>
      </c>
      <c r="C31" s="335">
        <v>77861</v>
      </c>
      <c r="D31" s="335">
        <v>74210</v>
      </c>
      <c r="E31" s="335">
        <v>69397</v>
      </c>
      <c r="F31" s="335">
        <v>66202</v>
      </c>
      <c r="G31" s="335">
        <v>42473</v>
      </c>
      <c r="H31" s="335">
        <v>36372</v>
      </c>
      <c r="I31" s="335">
        <v>25779</v>
      </c>
      <c r="J31" s="335">
        <v>18178</v>
      </c>
      <c r="K31" s="334">
        <v>14292</v>
      </c>
      <c r="L31" s="322"/>
    </row>
    <row r="32" spans="1:12" ht="12.75">
      <c r="A32" s="337" t="s">
        <v>145</v>
      </c>
      <c r="B32" s="336">
        <v>49556</v>
      </c>
      <c r="C32" s="335">
        <v>52213</v>
      </c>
      <c r="D32" s="335">
        <v>50144</v>
      </c>
      <c r="E32" s="335">
        <v>44621</v>
      </c>
      <c r="F32" s="335">
        <v>44806</v>
      </c>
      <c r="G32" s="335">
        <v>40787</v>
      </c>
      <c r="H32" s="335">
        <v>35145</v>
      </c>
      <c r="I32" s="335">
        <v>29895</v>
      </c>
      <c r="J32" s="335">
        <v>27762</v>
      </c>
      <c r="K32" s="334">
        <v>23039</v>
      </c>
      <c r="L32" s="322"/>
    </row>
    <row r="33" spans="1:12" ht="12.75">
      <c r="A33" s="337" t="s">
        <v>229</v>
      </c>
      <c r="B33" s="340">
        <v>0</v>
      </c>
      <c r="C33" s="339">
        <v>0</v>
      </c>
      <c r="D33" s="339">
        <v>0</v>
      </c>
      <c r="E33" s="339">
        <v>0</v>
      </c>
      <c r="F33" s="339">
        <v>4851</v>
      </c>
      <c r="G33" s="339">
        <v>11125</v>
      </c>
      <c r="H33" s="339">
        <v>24228</v>
      </c>
      <c r="I33" s="339">
        <v>35702</v>
      </c>
      <c r="J33" s="339">
        <v>35013</v>
      </c>
      <c r="K33" s="338">
        <v>34473</v>
      </c>
      <c r="L33" s="322"/>
    </row>
    <row r="34" spans="1:12" ht="12.75">
      <c r="A34" s="337" t="s">
        <v>146</v>
      </c>
      <c r="B34" s="331">
        <v>11698773.302259514</v>
      </c>
      <c r="C34" s="320">
        <v>12660709.627410468</v>
      </c>
      <c r="D34" s="320">
        <v>13336002.53464538</v>
      </c>
      <c r="E34" s="320">
        <v>12302826.368726304</v>
      </c>
      <c r="F34" s="320">
        <v>12468204.202847023</v>
      </c>
      <c r="G34" s="320">
        <v>11575466.146740198</v>
      </c>
      <c r="H34" s="320">
        <v>10287996.583793739</v>
      </c>
      <c r="I34" s="320">
        <v>10089062.686418433</v>
      </c>
      <c r="J34" s="320">
        <v>10677836.141414938</v>
      </c>
      <c r="K34" s="330">
        <v>8623619.834241947</v>
      </c>
      <c r="L34" s="322"/>
    </row>
    <row r="35" spans="1:12" ht="12.75">
      <c r="A35" s="321" t="s">
        <v>230</v>
      </c>
      <c r="B35" s="336">
        <v>200458</v>
      </c>
      <c r="C35" s="335">
        <v>202403</v>
      </c>
      <c r="D35" s="335">
        <v>192028</v>
      </c>
      <c r="E35" s="335">
        <v>185926</v>
      </c>
      <c r="F35" s="335">
        <v>187078</v>
      </c>
      <c r="G35" s="335">
        <v>152846</v>
      </c>
      <c r="H35" s="335">
        <v>155003</v>
      </c>
      <c r="I35" s="335">
        <v>150213</v>
      </c>
      <c r="J35" s="335">
        <v>142143</v>
      </c>
      <c r="K35" s="334">
        <v>134619</v>
      </c>
      <c r="L35" s="322">
        <v>2.7000000000000024</v>
      </c>
    </row>
    <row r="36" spans="1:12" ht="12.75">
      <c r="A36" s="321"/>
      <c r="B36" s="333"/>
      <c r="C36" s="324"/>
      <c r="D36" s="324"/>
      <c r="E36" s="324"/>
      <c r="F36" s="324"/>
      <c r="G36" s="324"/>
      <c r="H36" s="324"/>
      <c r="I36" s="324"/>
      <c r="J36" s="324"/>
      <c r="K36" s="323"/>
      <c r="L36" s="322"/>
    </row>
    <row r="37" spans="1:12" ht="12.75">
      <c r="A37" s="327" t="s">
        <v>15</v>
      </c>
      <c r="B37" s="333"/>
      <c r="C37" s="324"/>
      <c r="D37" s="324"/>
      <c r="E37" s="324"/>
      <c r="F37" s="324"/>
      <c r="G37" s="324"/>
      <c r="H37" s="324"/>
      <c r="I37" s="324"/>
      <c r="J37" s="324"/>
      <c r="K37" s="323"/>
      <c r="L37" s="322"/>
    </row>
    <row r="38" spans="1:12" ht="12.75">
      <c r="A38" s="332" t="s">
        <v>39</v>
      </c>
      <c r="B38" s="331">
        <v>132595</v>
      </c>
      <c r="C38" s="320">
        <v>134375</v>
      </c>
      <c r="D38" s="320">
        <v>127579</v>
      </c>
      <c r="E38" s="320">
        <v>127642</v>
      </c>
      <c r="F38" s="320">
        <v>127082</v>
      </c>
      <c r="G38" s="320">
        <v>110027</v>
      </c>
      <c r="H38" s="320">
        <v>105465</v>
      </c>
      <c r="I38" s="320">
        <v>99723</v>
      </c>
      <c r="J38" s="320">
        <v>100207</v>
      </c>
      <c r="K38" s="330">
        <v>97732</v>
      </c>
      <c r="L38" s="322">
        <v>100</v>
      </c>
    </row>
    <row r="39" spans="1:12" ht="12.75">
      <c r="A39" s="321"/>
      <c r="B39" s="329"/>
      <c r="C39" s="328"/>
      <c r="D39" s="328"/>
      <c r="E39" s="328"/>
      <c r="F39" s="328"/>
      <c r="G39" s="328"/>
      <c r="H39" s="328"/>
      <c r="I39" s="328"/>
      <c r="J39" s="324"/>
      <c r="K39" s="323"/>
      <c r="L39" s="322"/>
    </row>
    <row r="40" spans="1:12" ht="12.75">
      <c r="A40" s="321"/>
      <c r="B40" s="414" t="s">
        <v>371</v>
      </c>
      <c r="C40" s="415"/>
      <c r="D40" s="415"/>
      <c r="E40" s="415"/>
      <c r="F40" s="415"/>
      <c r="G40" s="415"/>
      <c r="H40" s="415"/>
      <c r="I40" s="415"/>
      <c r="J40" s="415"/>
      <c r="K40" s="416"/>
      <c r="L40" s="322"/>
    </row>
    <row r="41" spans="1:12" ht="12.75">
      <c r="A41" s="327" t="s">
        <v>16</v>
      </c>
      <c r="B41" s="326"/>
      <c r="C41" s="325"/>
      <c r="D41" s="325"/>
      <c r="E41" s="325"/>
      <c r="F41" s="325"/>
      <c r="G41" s="324"/>
      <c r="H41" s="324"/>
      <c r="I41" s="324"/>
      <c r="J41" s="324"/>
      <c r="K41" s="323"/>
      <c r="L41" s="322"/>
    </row>
    <row r="42" spans="1:12" ht="12.75">
      <c r="A42" s="321" t="s">
        <v>372</v>
      </c>
      <c r="B42" s="331">
        <v>100</v>
      </c>
      <c r="C42" s="320">
        <v>94.6</v>
      </c>
      <c r="D42" s="320">
        <v>89.7</v>
      </c>
      <c r="E42" s="320">
        <v>77.5</v>
      </c>
      <c r="F42" s="320">
        <v>79.8</v>
      </c>
      <c r="G42" s="320">
        <v>75.5</v>
      </c>
      <c r="H42" s="320">
        <v>74</v>
      </c>
      <c r="I42" s="320">
        <v>72.1</v>
      </c>
      <c r="J42" s="320">
        <v>71.8</v>
      </c>
      <c r="K42" s="330">
        <v>68.7</v>
      </c>
      <c r="L42" s="322">
        <v>100</v>
      </c>
    </row>
    <row r="43" spans="1:12" ht="12.75">
      <c r="A43" s="103"/>
      <c r="B43" s="420"/>
      <c r="C43" s="421"/>
      <c r="D43" s="421"/>
      <c r="E43" s="421"/>
      <c r="F43" s="421"/>
      <c r="G43" s="421"/>
      <c r="H43" s="421"/>
      <c r="I43" s="421"/>
      <c r="J43" s="422"/>
      <c r="K43" s="423"/>
      <c r="L43" s="423"/>
    </row>
    <row r="44" spans="1:11" ht="14.25">
      <c r="A44" s="102" t="s">
        <v>399</v>
      </c>
      <c r="B44" s="106"/>
      <c r="C44" s="309"/>
      <c r="D44" s="309"/>
      <c r="E44" s="309"/>
      <c r="F44" s="309"/>
      <c r="G44" s="309"/>
      <c r="H44" s="309"/>
      <c r="I44" s="319"/>
      <c r="J44" s="351"/>
      <c r="K44" s="350"/>
    </row>
    <row r="45" spans="1:11" ht="12.75">
      <c r="A45" s="103" t="s">
        <v>42</v>
      </c>
      <c r="B45" s="318">
        <v>100</v>
      </c>
      <c r="C45" s="317">
        <v>100.92090479546683</v>
      </c>
      <c r="D45" s="317">
        <v>109.62415780200028</v>
      </c>
      <c r="E45" s="317">
        <v>121.3237613857981</v>
      </c>
      <c r="F45" s="317">
        <v>128.2311490370946</v>
      </c>
      <c r="G45" s="317">
        <v>149.51296291385265</v>
      </c>
      <c r="H45" s="317">
        <v>148.2647765287551</v>
      </c>
      <c r="I45" s="317">
        <v>147.68302823382206</v>
      </c>
      <c r="J45" s="317">
        <v>142.9897739170816</v>
      </c>
      <c r="K45" s="316">
        <v>119.39147971884705</v>
      </c>
    </row>
    <row r="46" spans="1:11" ht="12.75">
      <c r="A46" s="103" t="s">
        <v>41</v>
      </c>
      <c r="B46" s="315">
        <v>100</v>
      </c>
      <c r="C46" s="314">
        <v>105.0930649124375</v>
      </c>
      <c r="D46" s="314">
        <v>106.05787590409844</v>
      </c>
      <c r="E46" s="314">
        <v>111.5514341252954</v>
      </c>
      <c r="F46" s="314">
        <v>124.85923606397249</v>
      </c>
      <c r="G46" s="314">
        <v>128.8642055774073</v>
      </c>
      <c r="H46" s="314">
        <v>118.86002667919684</v>
      </c>
      <c r="I46" s="314">
        <v>120.70270559000431</v>
      </c>
      <c r="J46" s="314">
        <v>118.24530819017048</v>
      </c>
      <c r="K46" s="313">
        <v>122.77386405880154</v>
      </c>
    </row>
    <row r="47" spans="1:11" ht="12.75">
      <c r="A47" s="103" t="s">
        <v>43</v>
      </c>
      <c r="B47" s="315">
        <v>100</v>
      </c>
      <c r="C47" s="314">
        <v>102.88194396668173</v>
      </c>
      <c r="D47" s="314">
        <v>111.84965355364052</v>
      </c>
      <c r="E47" s="314">
        <v>113.00059006735403</v>
      </c>
      <c r="F47" s="314">
        <v>119.86929246169059</v>
      </c>
      <c r="G47" s="314">
        <v>135.56111184187617</v>
      </c>
      <c r="H47" s="314">
        <v>143.15778991949225</v>
      </c>
      <c r="I47" s="314">
        <v>154.0544030608471</v>
      </c>
      <c r="J47" s="314">
        <v>167.08216105292786</v>
      </c>
      <c r="K47" s="313">
        <v>172.68916989463355</v>
      </c>
    </row>
    <row r="48" spans="1:11" ht="12.75">
      <c r="A48" s="103" t="s">
        <v>44</v>
      </c>
      <c r="B48" s="315">
        <v>100</v>
      </c>
      <c r="C48" s="314">
        <v>111.1853563860849</v>
      </c>
      <c r="D48" s="314">
        <v>118.6211130251424</v>
      </c>
      <c r="E48" s="314">
        <v>132.2620219582211</v>
      </c>
      <c r="F48" s="314">
        <v>141.38137961575939</v>
      </c>
      <c r="G48" s="314">
        <v>141.692811384226</v>
      </c>
      <c r="H48" s="314">
        <v>149.13630152119973</v>
      </c>
      <c r="I48" s="314">
        <v>151.16996206680477</v>
      </c>
      <c r="J48" s="314">
        <v>175.11750263468028</v>
      </c>
      <c r="K48" s="313">
        <v>174.5229760186934</v>
      </c>
    </row>
    <row r="49" spans="1:11" ht="12.75">
      <c r="A49" s="103" t="s">
        <v>400</v>
      </c>
      <c r="B49" s="315">
        <v>100</v>
      </c>
      <c r="C49" s="314">
        <v>120.28152954294296</v>
      </c>
      <c r="D49" s="314">
        <v>132.3825836401298</v>
      </c>
      <c r="E49" s="314">
        <v>139.08553393942404</v>
      </c>
      <c r="F49" s="314">
        <v>156.75702480754958</v>
      </c>
      <c r="G49" s="314">
        <v>179.1592881243301</v>
      </c>
      <c r="H49" s="314">
        <v>189.0725737660163</v>
      </c>
      <c r="I49" s="314">
        <v>203.35340490934374</v>
      </c>
      <c r="J49" s="314">
        <v>199.86974360321423</v>
      </c>
      <c r="K49" s="313">
        <v>203.81381718819551</v>
      </c>
    </row>
    <row r="50" spans="1:11" ht="12.75">
      <c r="A50" s="103" t="s">
        <v>46</v>
      </c>
      <c r="B50" s="312">
        <v>100</v>
      </c>
      <c r="C50" s="311">
        <v>109.78967271446781</v>
      </c>
      <c r="D50" s="311">
        <v>132.12875059831626</v>
      </c>
      <c r="E50" s="311">
        <v>156.0630627343289</v>
      </c>
      <c r="F50" s="311">
        <v>152.3319693038762</v>
      </c>
      <c r="G50" s="311">
        <v>149.97491166274912</v>
      </c>
      <c r="H50" s="311">
        <v>162.21293961587617</v>
      </c>
      <c r="I50" s="311">
        <v>177.02624743715455</v>
      </c>
      <c r="J50" s="311">
        <v>188.46328406670733</v>
      </c>
      <c r="K50" s="310">
        <v>222.31757182740154</v>
      </c>
    </row>
    <row r="51" spans="1:9" ht="12.75">
      <c r="A51" s="103"/>
      <c r="B51" s="27"/>
      <c r="C51" s="26"/>
      <c r="D51" s="26"/>
      <c r="E51" s="26"/>
      <c r="F51" s="26"/>
      <c r="G51" s="26"/>
      <c r="H51" s="26"/>
      <c r="I51" s="26"/>
    </row>
    <row r="52" spans="1:11" ht="12.75">
      <c r="A52" s="107" t="s">
        <v>71</v>
      </c>
      <c r="B52" s="424" t="s">
        <v>149</v>
      </c>
      <c r="C52" s="424"/>
      <c r="D52" s="424"/>
      <c r="E52" s="424"/>
      <c r="F52" s="424"/>
      <c r="G52" s="424"/>
      <c r="H52" s="424"/>
      <c r="I52" s="424"/>
      <c r="J52" s="424"/>
      <c r="K52" s="424"/>
    </row>
    <row r="53" spans="1:11" ht="12.75">
      <c r="A53" s="107" t="s">
        <v>72</v>
      </c>
      <c r="B53" s="424" t="s">
        <v>231</v>
      </c>
      <c r="C53" s="424"/>
      <c r="D53" s="424"/>
      <c r="E53" s="424"/>
      <c r="F53" s="424"/>
      <c r="G53" s="424"/>
      <c r="H53" s="424"/>
      <c r="I53" s="424"/>
      <c r="J53" s="424"/>
      <c r="K53" s="424"/>
    </row>
    <row r="54" spans="1:11" ht="12.75">
      <c r="A54" s="309" t="s">
        <v>73</v>
      </c>
      <c r="B54" s="424" t="s">
        <v>203</v>
      </c>
      <c r="C54" s="424"/>
      <c r="D54" s="424"/>
      <c r="E54" s="424"/>
      <c r="F54" s="424"/>
      <c r="G54" s="424"/>
      <c r="H54" s="424"/>
      <c r="I54" s="424"/>
      <c r="J54" s="424"/>
      <c r="K54" s="424"/>
    </row>
    <row r="55" spans="1:11" ht="12.75">
      <c r="A55" s="309" t="s">
        <v>201</v>
      </c>
      <c r="B55" s="424" t="s">
        <v>316</v>
      </c>
      <c r="C55" s="424"/>
      <c r="D55" s="424"/>
      <c r="E55" s="424"/>
      <c r="F55" s="424"/>
      <c r="G55" s="424"/>
      <c r="H55" s="424"/>
      <c r="I55" s="424"/>
      <c r="J55" s="424"/>
      <c r="K55" s="424"/>
    </row>
    <row r="56" spans="1:9" ht="12.75">
      <c r="A56" s="135" t="s">
        <v>391</v>
      </c>
      <c r="B56" s="105"/>
      <c r="C56" s="105"/>
      <c r="D56" s="105"/>
      <c r="E56" s="105"/>
      <c r="F56" s="105"/>
      <c r="G56" s="105"/>
      <c r="H56" s="108"/>
      <c r="I56" s="108"/>
    </row>
  </sheetData>
  <sheetProtection/>
  <mergeCells count="6">
    <mergeCell ref="B4:K4"/>
    <mergeCell ref="B40:K40"/>
    <mergeCell ref="B55:K55"/>
    <mergeCell ref="B54:K54"/>
    <mergeCell ref="B53:K53"/>
    <mergeCell ref="B52:K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8515625" style="4" customWidth="1"/>
    <col min="2" max="8" width="12.7109375" style="4" customWidth="1"/>
    <col min="9" max="9" width="13.7109375" style="4" customWidth="1"/>
    <col min="10" max="16384" width="9.140625" style="4" customWidth="1"/>
  </cols>
  <sheetData>
    <row r="1" spans="1:9" ht="14.25">
      <c r="A1" s="2" t="s">
        <v>393</v>
      </c>
      <c r="B1" s="3" t="s">
        <v>373</v>
      </c>
      <c r="C1" s="3"/>
      <c r="D1" s="3"/>
      <c r="E1" s="3"/>
      <c r="F1" s="3"/>
      <c r="G1" s="3"/>
      <c r="H1" s="3"/>
      <c r="I1" s="3"/>
    </row>
    <row r="2" spans="1:12" s="1" customFormat="1" ht="12.75">
      <c r="A2" s="3"/>
      <c r="B2" s="3"/>
      <c r="C2" s="3"/>
      <c r="D2" s="3"/>
      <c r="E2" s="3"/>
      <c r="F2" s="3"/>
      <c r="G2" s="3"/>
      <c r="H2" s="3"/>
      <c r="I2" s="3"/>
      <c r="L2" s="17"/>
    </row>
    <row r="3" spans="2:9" s="5" customFormat="1" ht="51" customHeight="1">
      <c r="B3" s="290" t="s">
        <v>27</v>
      </c>
      <c r="C3" s="289" t="s">
        <v>104</v>
      </c>
      <c r="D3" s="289" t="s">
        <v>89</v>
      </c>
      <c r="E3" s="289" t="s">
        <v>105</v>
      </c>
      <c r="F3" s="289" t="s">
        <v>106</v>
      </c>
      <c r="G3" s="289" t="s">
        <v>107</v>
      </c>
      <c r="H3" s="289" t="s">
        <v>15</v>
      </c>
      <c r="I3" s="291" t="s">
        <v>16</v>
      </c>
    </row>
    <row r="4" spans="2:9" ht="12.75" customHeight="1">
      <c r="B4" s="375" t="s">
        <v>1</v>
      </c>
      <c r="C4" s="376"/>
      <c r="D4" s="376"/>
      <c r="E4" s="376"/>
      <c r="F4" s="376"/>
      <c r="G4" s="376"/>
      <c r="H4" s="376"/>
      <c r="I4" s="377"/>
    </row>
    <row r="5" spans="1:9" ht="12.75">
      <c r="A5" s="4" t="s">
        <v>27</v>
      </c>
      <c r="B5" s="247">
        <v>12733.8</v>
      </c>
      <c r="C5" s="35">
        <v>5883.9</v>
      </c>
      <c r="D5" s="35">
        <v>2815.3</v>
      </c>
      <c r="E5" s="35">
        <v>562.5</v>
      </c>
      <c r="F5" s="35">
        <v>350.9</v>
      </c>
      <c r="G5" s="35">
        <v>2351.2</v>
      </c>
      <c r="H5" s="35">
        <v>709.5</v>
      </c>
      <c r="I5" s="71">
        <v>60.4</v>
      </c>
    </row>
    <row r="6" spans="2:9" ht="12.75">
      <c r="B6" s="6"/>
      <c r="C6" s="9"/>
      <c r="D6" s="9"/>
      <c r="E6" s="9"/>
      <c r="F6" s="9"/>
      <c r="G6" s="9"/>
      <c r="H6" s="9"/>
      <c r="I6" s="10"/>
    </row>
    <row r="7" spans="1:9" ht="12.75">
      <c r="A7" s="109" t="s">
        <v>108</v>
      </c>
      <c r="B7" s="11">
        <v>6201.5</v>
      </c>
      <c r="C7" s="12">
        <v>3215.1</v>
      </c>
      <c r="D7" s="12">
        <v>1656</v>
      </c>
      <c r="E7" s="12">
        <v>183.4</v>
      </c>
      <c r="F7" s="12">
        <v>132.1</v>
      </c>
      <c r="G7" s="12">
        <v>685.6</v>
      </c>
      <c r="H7" s="12">
        <v>299.4</v>
      </c>
      <c r="I7" s="13">
        <v>30</v>
      </c>
    </row>
    <row r="8" spans="1:9" ht="12.75">
      <c r="A8" s="110" t="s">
        <v>249</v>
      </c>
      <c r="B8" s="11">
        <v>4911.5</v>
      </c>
      <c r="C8" s="14">
        <v>2247.9</v>
      </c>
      <c r="D8" s="14">
        <v>1546.7</v>
      </c>
      <c r="E8" s="14">
        <v>146.5</v>
      </c>
      <c r="F8" s="14">
        <v>109.6</v>
      </c>
      <c r="G8" s="14">
        <v>590.4</v>
      </c>
      <c r="H8" s="14">
        <v>252.7</v>
      </c>
      <c r="I8" s="15">
        <v>17.7</v>
      </c>
    </row>
    <row r="9" spans="1:9" ht="12.75">
      <c r="A9" s="111" t="s">
        <v>250</v>
      </c>
      <c r="B9" s="11">
        <v>441.7</v>
      </c>
      <c r="C9" s="14">
        <v>13.4</v>
      </c>
      <c r="D9" s="14">
        <v>27.2</v>
      </c>
      <c r="E9" s="14">
        <v>31</v>
      </c>
      <c r="F9" s="14">
        <v>11.7</v>
      </c>
      <c r="G9" s="14">
        <v>312.2</v>
      </c>
      <c r="H9" s="14">
        <v>42.7</v>
      </c>
      <c r="I9" s="15">
        <v>3.4</v>
      </c>
    </row>
    <row r="10" spans="1:9" ht="12.75">
      <c r="A10" s="111" t="s">
        <v>110</v>
      </c>
      <c r="B10" s="11">
        <v>2350.7</v>
      </c>
      <c r="C10" s="14">
        <v>1362.3</v>
      </c>
      <c r="D10" s="14">
        <v>706.3</v>
      </c>
      <c r="E10" s="14">
        <v>52.5</v>
      </c>
      <c r="F10" s="14">
        <v>46</v>
      </c>
      <c r="G10" s="14">
        <v>62.1</v>
      </c>
      <c r="H10" s="14">
        <v>116.2</v>
      </c>
      <c r="I10" s="15">
        <v>5.2</v>
      </c>
    </row>
    <row r="11" spans="1:9" ht="12.75">
      <c r="A11" s="111" t="s">
        <v>109</v>
      </c>
      <c r="B11" s="11">
        <v>2078.2</v>
      </c>
      <c r="C11" s="14">
        <v>868.7</v>
      </c>
      <c r="D11" s="14">
        <v>793.5</v>
      </c>
      <c r="E11" s="14">
        <v>58.6</v>
      </c>
      <c r="F11" s="14">
        <v>48.6</v>
      </c>
      <c r="G11" s="14">
        <v>212.1</v>
      </c>
      <c r="H11" s="14">
        <v>87.7</v>
      </c>
      <c r="I11" s="15">
        <v>8.9</v>
      </c>
    </row>
    <row r="12" spans="1:9" ht="12.75">
      <c r="A12" s="111" t="s">
        <v>247</v>
      </c>
      <c r="B12" s="11">
        <v>40.9</v>
      </c>
      <c r="C12" s="14">
        <v>3.5</v>
      </c>
      <c r="D12" s="14">
        <v>19.8</v>
      </c>
      <c r="E12" s="14">
        <v>4.3</v>
      </c>
      <c r="F12" s="14">
        <v>3.2</v>
      </c>
      <c r="G12" s="14">
        <v>4</v>
      </c>
      <c r="H12" s="14">
        <v>6</v>
      </c>
      <c r="I12" s="15">
        <v>0.1</v>
      </c>
    </row>
    <row r="13" spans="1:9" ht="12.75">
      <c r="A13" s="112" t="s">
        <v>251</v>
      </c>
      <c r="B13" s="11">
        <v>790.2</v>
      </c>
      <c r="C13" s="12">
        <v>705.4</v>
      </c>
      <c r="D13" s="12">
        <v>51.9</v>
      </c>
      <c r="E13" s="12">
        <v>5.7</v>
      </c>
      <c r="F13" s="12">
        <v>3.8</v>
      </c>
      <c r="G13" s="12">
        <v>11.7</v>
      </c>
      <c r="H13" s="12">
        <v>8.6</v>
      </c>
      <c r="I13" s="13">
        <v>3.2</v>
      </c>
    </row>
    <row r="14" spans="1:9" ht="12.75">
      <c r="A14" s="112" t="s">
        <v>252</v>
      </c>
      <c r="B14" s="11">
        <v>173.1</v>
      </c>
      <c r="C14" s="14">
        <v>77</v>
      </c>
      <c r="D14" s="14">
        <v>31.4</v>
      </c>
      <c r="E14" s="14">
        <v>11.2</v>
      </c>
      <c r="F14" s="14">
        <v>7.3</v>
      </c>
      <c r="G14" s="14">
        <v>33.9</v>
      </c>
      <c r="H14" s="14">
        <v>12</v>
      </c>
      <c r="I14" s="15">
        <v>0.4</v>
      </c>
    </row>
    <row r="15" spans="1:9" ht="12.75">
      <c r="A15" s="112" t="s">
        <v>253</v>
      </c>
      <c r="B15" s="11">
        <v>69.9</v>
      </c>
      <c r="C15" s="14">
        <v>9.1</v>
      </c>
      <c r="D15" s="14">
        <v>18.4</v>
      </c>
      <c r="E15" s="14">
        <v>10.1</v>
      </c>
      <c r="F15" s="14">
        <v>7.1</v>
      </c>
      <c r="G15" s="14">
        <v>11.5</v>
      </c>
      <c r="H15" s="14">
        <v>13.5</v>
      </c>
      <c r="I15" s="15">
        <v>0.1</v>
      </c>
    </row>
    <row r="16" spans="1:9" ht="12.75">
      <c r="A16" s="112" t="s">
        <v>254</v>
      </c>
      <c r="B16" s="11">
        <v>217</v>
      </c>
      <c r="C16" s="14">
        <v>174.4</v>
      </c>
      <c r="D16" s="14">
        <v>3.8</v>
      </c>
      <c r="E16" s="14">
        <v>2.9</v>
      </c>
      <c r="F16" s="14">
        <v>1</v>
      </c>
      <c r="G16" s="14">
        <v>18.9</v>
      </c>
      <c r="H16" s="14">
        <v>7.2</v>
      </c>
      <c r="I16" s="15">
        <v>8.7</v>
      </c>
    </row>
    <row r="17" spans="1:9" ht="12.75">
      <c r="A17" s="112" t="s">
        <v>111</v>
      </c>
      <c r="B17" s="11">
        <v>39.7</v>
      </c>
      <c r="C17" s="14">
        <v>1.3</v>
      </c>
      <c r="D17" s="14">
        <v>3.8</v>
      </c>
      <c r="E17" s="14">
        <v>6.9</v>
      </c>
      <c r="F17" s="14">
        <v>3.3</v>
      </c>
      <c r="G17" s="14">
        <v>19.1</v>
      </c>
      <c r="H17" s="14">
        <v>5.3</v>
      </c>
      <c r="I17" s="15">
        <v>0</v>
      </c>
    </row>
    <row r="18" spans="1:9" ht="12.75">
      <c r="A18" s="25" t="s">
        <v>255</v>
      </c>
      <c r="B18" s="11">
        <v>35.2</v>
      </c>
      <c r="C18" s="14">
        <v>1.3</v>
      </c>
      <c r="D18" s="14">
        <v>2.9</v>
      </c>
      <c r="E18" s="14">
        <v>5.9</v>
      </c>
      <c r="F18" s="14">
        <v>2.9</v>
      </c>
      <c r="G18" s="14">
        <v>17.6</v>
      </c>
      <c r="H18" s="14">
        <v>4.6</v>
      </c>
      <c r="I18" s="15">
        <v>0</v>
      </c>
    </row>
    <row r="19" spans="1:9" ht="12.75">
      <c r="A19" s="25" t="s">
        <v>256</v>
      </c>
      <c r="B19" s="11">
        <v>4.6</v>
      </c>
      <c r="C19" s="14">
        <v>0</v>
      </c>
      <c r="D19" s="14">
        <v>0.9</v>
      </c>
      <c r="E19" s="14">
        <v>0.9</v>
      </c>
      <c r="F19" s="14">
        <v>0.5</v>
      </c>
      <c r="G19" s="14">
        <v>1.6</v>
      </c>
      <c r="H19" s="14">
        <v>0.7</v>
      </c>
      <c r="I19" s="15">
        <v>0</v>
      </c>
    </row>
    <row r="20" spans="1:9" ht="12.75">
      <c r="A20" s="112"/>
      <c r="B20" s="11"/>
      <c r="C20" s="14"/>
      <c r="D20" s="14"/>
      <c r="E20" s="14"/>
      <c r="F20" s="14"/>
      <c r="G20" s="14"/>
      <c r="H20" s="14"/>
      <c r="I20" s="15"/>
    </row>
    <row r="21" spans="1:9" ht="12.75">
      <c r="A21" s="113" t="s">
        <v>257</v>
      </c>
      <c r="B21" s="11">
        <v>2022.7</v>
      </c>
      <c r="C21" s="14">
        <v>1355</v>
      </c>
      <c r="D21" s="14">
        <v>354.4</v>
      </c>
      <c r="E21" s="14">
        <v>46.6</v>
      </c>
      <c r="F21" s="14">
        <v>32.4</v>
      </c>
      <c r="G21" s="14">
        <v>154</v>
      </c>
      <c r="H21" s="14">
        <v>68.6</v>
      </c>
      <c r="I21" s="15">
        <v>11.6</v>
      </c>
    </row>
    <row r="22" spans="1:9" ht="12.75">
      <c r="A22" s="110" t="s">
        <v>258</v>
      </c>
      <c r="B22" s="11">
        <v>1114</v>
      </c>
      <c r="C22" s="14">
        <v>767</v>
      </c>
      <c r="D22" s="14">
        <v>289</v>
      </c>
      <c r="E22" s="14">
        <v>13.7</v>
      </c>
      <c r="F22" s="14">
        <v>10.9</v>
      </c>
      <c r="G22" s="14">
        <v>5.2</v>
      </c>
      <c r="H22" s="14">
        <v>22.3</v>
      </c>
      <c r="I22" s="15">
        <v>5.9</v>
      </c>
    </row>
    <row r="23" spans="1:9" ht="12.75">
      <c r="A23" s="110" t="s">
        <v>259</v>
      </c>
      <c r="B23" s="11">
        <v>707.3</v>
      </c>
      <c r="C23" s="12">
        <v>583.2</v>
      </c>
      <c r="D23" s="12">
        <v>40.1</v>
      </c>
      <c r="E23" s="12">
        <v>20.4</v>
      </c>
      <c r="F23" s="12">
        <v>12.5</v>
      </c>
      <c r="G23" s="12">
        <v>19.5</v>
      </c>
      <c r="H23" s="12">
        <v>26.5</v>
      </c>
      <c r="I23" s="13">
        <v>5.1</v>
      </c>
    </row>
    <row r="24" spans="1:9" ht="12.75">
      <c r="A24" s="114" t="s">
        <v>260</v>
      </c>
      <c r="B24" s="11">
        <v>586.6</v>
      </c>
      <c r="C24" s="14">
        <v>576.9</v>
      </c>
      <c r="D24" s="14">
        <v>5.2</v>
      </c>
      <c r="E24" s="14">
        <v>0.1</v>
      </c>
      <c r="F24" s="14">
        <v>0</v>
      </c>
      <c r="G24" s="14">
        <v>0</v>
      </c>
      <c r="H24" s="14">
        <v>0</v>
      </c>
      <c r="I24" s="15">
        <v>4.4</v>
      </c>
    </row>
    <row r="25" spans="1:9" ht="12.75">
      <c r="A25" s="114" t="s">
        <v>261</v>
      </c>
      <c r="B25" s="11">
        <v>11</v>
      </c>
      <c r="C25" s="14">
        <v>1.6</v>
      </c>
      <c r="D25" s="14">
        <v>8.8</v>
      </c>
      <c r="E25" s="14">
        <v>0.2</v>
      </c>
      <c r="F25" s="14">
        <v>0.1</v>
      </c>
      <c r="G25" s="14">
        <v>0</v>
      </c>
      <c r="H25" s="14">
        <v>0.2</v>
      </c>
      <c r="I25" s="15">
        <v>0</v>
      </c>
    </row>
    <row r="26" spans="1:9" ht="12.75">
      <c r="A26" s="114" t="s">
        <v>262</v>
      </c>
      <c r="B26" s="11">
        <v>109.7</v>
      </c>
      <c r="C26" s="14">
        <v>4.7</v>
      </c>
      <c r="D26" s="14">
        <v>26.1</v>
      </c>
      <c r="E26" s="14">
        <v>20.1</v>
      </c>
      <c r="F26" s="14">
        <v>12.4</v>
      </c>
      <c r="G26" s="14">
        <v>19.5</v>
      </c>
      <c r="H26" s="14">
        <v>26.3</v>
      </c>
      <c r="I26" s="15">
        <v>0.6</v>
      </c>
    </row>
    <row r="27" spans="1:9" ht="12.75">
      <c r="A27" s="110" t="s">
        <v>263</v>
      </c>
      <c r="B27" s="11">
        <v>148.5</v>
      </c>
      <c r="C27" s="14">
        <v>2.4</v>
      </c>
      <c r="D27" s="14">
        <v>13.2</v>
      </c>
      <c r="E27" s="14">
        <v>4.7</v>
      </c>
      <c r="F27" s="14">
        <v>1.5</v>
      </c>
      <c r="G27" s="14">
        <v>119.6</v>
      </c>
      <c r="H27" s="14">
        <v>6.6</v>
      </c>
      <c r="I27" s="15">
        <v>0.4</v>
      </c>
    </row>
    <row r="28" spans="1:9" ht="12.75">
      <c r="A28" s="110" t="s">
        <v>264</v>
      </c>
      <c r="B28" s="11">
        <v>52.9</v>
      </c>
      <c r="C28" s="12">
        <v>2.4</v>
      </c>
      <c r="D28" s="12">
        <v>12.1</v>
      </c>
      <c r="E28" s="12">
        <v>7.9</v>
      </c>
      <c r="F28" s="12">
        <v>7.6</v>
      </c>
      <c r="G28" s="12">
        <v>9.7</v>
      </c>
      <c r="H28" s="12">
        <v>13.1</v>
      </c>
      <c r="I28" s="13">
        <v>0.1</v>
      </c>
    </row>
    <row r="29" spans="1:9" ht="12.75">
      <c r="A29" s="114" t="s">
        <v>265</v>
      </c>
      <c r="B29" s="11">
        <v>0.3</v>
      </c>
      <c r="C29" s="14">
        <v>0.2</v>
      </c>
      <c r="D29" s="14">
        <v>0</v>
      </c>
      <c r="E29" s="14">
        <v>0.1</v>
      </c>
      <c r="F29" s="14">
        <v>0</v>
      </c>
      <c r="G29" s="14">
        <v>0</v>
      </c>
      <c r="H29" s="14">
        <v>0</v>
      </c>
      <c r="I29" s="15">
        <v>0</v>
      </c>
    </row>
    <row r="30" spans="1:9" ht="12.75">
      <c r="A30" s="114" t="s">
        <v>266</v>
      </c>
      <c r="B30" s="11">
        <v>52.6</v>
      </c>
      <c r="C30" s="14">
        <v>2.2</v>
      </c>
      <c r="D30" s="14">
        <v>12.1</v>
      </c>
      <c r="E30" s="14">
        <v>7.8</v>
      </c>
      <c r="F30" s="14">
        <v>7.6</v>
      </c>
      <c r="G30" s="14">
        <v>9.7</v>
      </c>
      <c r="H30" s="14">
        <v>13.1</v>
      </c>
      <c r="I30" s="15">
        <v>0.1</v>
      </c>
    </row>
    <row r="31" spans="1:9" ht="12.75">
      <c r="A31" s="17"/>
      <c r="B31" s="11"/>
      <c r="C31" s="14"/>
      <c r="D31" s="14"/>
      <c r="E31" s="14"/>
      <c r="F31" s="14"/>
      <c r="G31" s="14"/>
      <c r="H31" s="14"/>
      <c r="I31" s="15"/>
    </row>
    <row r="32" spans="1:9" ht="12.75">
      <c r="A32" s="113" t="s">
        <v>157</v>
      </c>
      <c r="B32" s="11">
        <v>1884.8</v>
      </c>
      <c r="C32" s="14">
        <v>256.1</v>
      </c>
      <c r="D32" s="14">
        <v>255.9</v>
      </c>
      <c r="E32" s="14">
        <v>118.3</v>
      </c>
      <c r="F32" s="14">
        <v>68.3</v>
      </c>
      <c r="G32" s="14">
        <v>1000.5</v>
      </c>
      <c r="H32" s="14">
        <v>172.7</v>
      </c>
      <c r="I32" s="15">
        <v>12.9</v>
      </c>
    </row>
    <row r="33" spans="1:9" ht="12.75">
      <c r="A33" s="110" t="s">
        <v>267</v>
      </c>
      <c r="B33" s="11">
        <v>508.2</v>
      </c>
      <c r="C33" s="14">
        <v>54.7</v>
      </c>
      <c r="D33" s="14">
        <v>132.6</v>
      </c>
      <c r="E33" s="14">
        <v>55.8</v>
      </c>
      <c r="F33" s="14">
        <v>40</v>
      </c>
      <c r="G33" s="14">
        <v>143.1</v>
      </c>
      <c r="H33" s="14">
        <v>79.7</v>
      </c>
      <c r="I33" s="15">
        <v>2.2</v>
      </c>
    </row>
    <row r="34" spans="1:9" ht="12.75">
      <c r="A34" s="110" t="s">
        <v>268</v>
      </c>
      <c r="B34" s="11">
        <v>412.5</v>
      </c>
      <c r="C34" s="12">
        <v>181.1</v>
      </c>
      <c r="D34" s="12">
        <v>88.1</v>
      </c>
      <c r="E34" s="12">
        <v>21.4</v>
      </c>
      <c r="F34" s="12">
        <v>15.8</v>
      </c>
      <c r="G34" s="12">
        <v>69.6</v>
      </c>
      <c r="H34" s="12">
        <v>32.7</v>
      </c>
      <c r="I34" s="13">
        <v>3.9</v>
      </c>
    </row>
    <row r="35" spans="1:9" ht="12.75">
      <c r="A35" s="110" t="s">
        <v>152</v>
      </c>
      <c r="B35" s="11">
        <v>317.7</v>
      </c>
      <c r="C35" s="14">
        <v>13.4</v>
      </c>
      <c r="D35" s="14">
        <v>20.9</v>
      </c>
      <c r="E35" s="14">
        <v>17</v>
      </c>
      <c r="F35" s="14">
        <v>5</v>
      </c>
      <c r="G35" s="14">
        <v>240.3</v>
      </c>
      <c r="H35" s="14">
        <v>18.5</v>
      </c>
      <c r="I35" s="15">
        <v>2.7</v>
      </c>
    </row>
    <row r="36" spans="1:9" ht="12.75">
      <c r="A36" s="114" t="s">
        <v>269</v>
      </c>
      <c r="B36" s="11">
        <v>41.5</v>
      </c>
      <c r="C36" s="14">
        <v>3</v>
      </c>
      <c r="D36" s="14">
        <v>4.7</v>
      </c>
      <c r="E36" s="14">
        <v>2.6</v>
      </c>
      <c r="F36" s="14">
        <v>0.8</v>
      </c>
      <c r="G36" s="14">
        <v>27.1</v>
      </c>
      <c r="H36" s="14">
        <v>2.6</v>
      </c>
      <c r="I36" s="15">
        <v>0.8</v>
      </c>
    </row>
    <row r="37" spans="1:9" ht="12.75">
      <c r="A37" s="114" t="s">
        <v>270</v>
      </c>
      <c r="B37" s="11">
        <v>76.5</v>
      </c>
      <c r="C37" s="12">
        <v>2</v>
      </c>
      <c r="D37" s="12">
        <v>3.2</v>
      </c>
      <c r="E37" s="12">
        <v>3.5</v>
      </c>
      <c r="F37" s="12">
        <v>0.9</v>
      </c>
      <c r="G37" s="12">
        <v>60.6</v>
      </c>
      <c r="H37" s="12">
        <v>5.9</v>
      </c>
      <c r="I37" s="13">
        <v>0.3</v>
      </c>
    </row>
    <row r="38" spans="1:9" ht="12.75">
      <c r="A38" s="114" t="s">
        <v>271</v>
      </c>
      <c r="B38" s="11">
        <v>9.4</v>
      </c>
      <c r="C38" s="12">
        <v>2.7</v>
      </c>
      <c r="D38" s="12">
        <v>4.2</v>
      </c>
      <c r="E38" s="12">
        <v>0.9</v>
      </c>
      <c r="F38" s="12">
        <v>0.5</v>
      </c>
      <c r="G38" s="12">
        <v>0.1</v>
      </c>
      <c r="H38" s="12">
        <v>1</v>
      </c>
      <c r="I38" s="13">
        <v>0</v>
      </c>
    </row>
    <row r="39" spans="1:9" ht="12.75">
      <c r="A39" s="114" t="s">
        <v>272</v>
      </c>
      <c r="B39" s="11">
        <v>4.8</v>
      </c>
      <c r="C39" s="12">
        <v>1.6</v>
      </c>
      <c r="D39" s="12">
        <v>2.5</v>
      </c>
      <c r="E39" s="12">
        <v>0.3</v>
      </c>
      <c r="F39" s="12">
        <v>0.1</v>
      </c>
      <c r="G39" s="12">
        <v>0.1</v>
      </c>
      <c r="H39" s="12">
        <v>0.1</v>
      </c>
      <c r="I39" s="13">
        <v>0</v>
      </c>
    </row>
    <row r="40" spans="1:9" ht="12.75">
      <c r="A40" s="114" t="s">
        <v>273</v>
      </c>
      <c r="B40" s="11">
        <v>37</v>
      </c>
      <c r="C40" s="12">
        <v>1.1</v>
      </c>
      <c r="D40" s="12">
        <v>1.6</v>
      </c>
      <c r="E40" s="12">
        <v>3.2</v>
      </c>
      <c r="F40" s="12">
        <v>0.9</v>
      </c>
      <c r="G40" s="12">
        <v>28.5</v>
      </c>
      <c r="H40" s="12">
        <v>1.7</v>
      </c>
      <c r="I40" s="13">
        <v>0</v>
      </c>
    </row>
    <row r="41" spans="1:9" ht="12.75">
      <c r="A41" s="114" t="s">
        <v>274</v>
      </c>
      <c r="B41" s="11">
        <v>5.4</v>
      </c>
      <c r="C41" s="14">
        <v>0.9</v>
      </c>
      <c r="D41" s="14">
        <v>1.4</v>
      </c>
      <c r="E41" s="14">
        <v>0.8</v>
      </c>
      <c r="F41" s="14">
        <v>0.2</v>
      </c>
      <c r="G41" s="14">
        <v>0.9</v>
      </c>
      <c r="H41" s="14">
        <v>0.8</v>
      </c>
      <c r="I41" s="15">
        <v>0.3</v>
      </c>
    </row>
    <row r="42" spans="1:9" ht="12.75">
      <c r="A42" s="114" t="s">
        <v>275</v>
      </c>
      <c r="B42" s="11">
        <v>143.2</v>
      </c>
      <c r="C42" s="14">
        <v>2.1</v>
      </c>
      <c r="D42" s="14">
        <v>3.3</v>
      </c>
      <c r="E42" s="14">
        <v>5.7</v>
      </c>
      <c r="F42" s="14">
        <v>1.6</v>
      </c>
      <c r="G42" s="14">
        <v>122.9</v>
      </c>
      <c r="H42" s="14">
        <v>6.4</v>
      </c>
      <c r="I42" s="15">
        <v>1.2</v>
      </c>
    </row>
    <row r="43" spans="1:9" ht="12.75">
      <c r="A43" s="110" t="s">
        <v>320</v>
      </c>
      <c r="B43" s="11">
        <v>586.4</v>
      </c>
      <c r="C43" s="14">
        <v>3.5</v>
      </c>
      <c r="D43" s="14">
        <v>8.7</v>
      </c>
      <c r="E43" s="14">
        <v>18.7</v>
      </c>
      <c r="F43" s="14">
        <v>5.3</v>
      </c>
      <c r="G43" s="14">
        <v>514.8</v>
      </c>
      <c r="H43" s="14">
        <v>35.1</v>
      </c>
      <c r="I43" s="15">
        <v>0.3</v>
      </c>
    </row>
    <row r="44" spans="1:9" ht="12.75">
      <c r="A44" s="114" t="s">
        <v>151</v>
      </c>
      <c r="B44" s="11">
        <v>190.2</v>
      </c>
      <c r="C44" s="14">
        <v>0.1</v>
      </c>
      <c r="D44" s="14">
        <v>0.4</v>
      </c>
      <c r="E44" s="14">
        <v>2.2</v>
      </c>
      <c r="F44" s="14">
        <v>0.7</v>
      </c>
      <c r="G44" s="14">
        <v>179.9</v>
      </c>
      <c r="H44" s="14">
        <v>6.9</v>
      </c>
      <c r="I44" s="15">
        <v>0</v>
      </c>
    </row>
    <row r="45" spans="1:9" ht="12.75">
      <c r="A45" s="114" t="s">
        <v>276</v>
      </c>
      <c r="B45" s="11">
        <v>396.3</v>
      </c>
      <c r="C45" s="14">
        <v>3.4</v>
      </c>
      <c r="D45" s="14">
        <v>8.3</v>
      </c>
      <c r="E45" s="14">
        <v>16.5</v>
      </c>
      <c r="F45" s="14">
        <v>4.6</v>
      </c>
      <c r="G45" s="14">
        <v>334.9</v>
      </c>
      <c r="H45" s="14">
        <v>28.3</v>
      </c>
      <c r="I45" s="15">
        <v>0.2</v>
      </c>
    </row>
    <row r="46" spans="1:9" ht="12.75">
      <c r="A46" s="110" t="s">
        <v>284</v>
      </c>
      <c r="B46" s="11">
        <v>59.9</v>
      </c>
      <c r="C46" s="14">
        <v>3.4</v>
      </c>
      <c r="D46" s="14">
        <v>5.6</v>
      </c>
      <c r="E46" s="14">
        <v>5.5</v>
      </c>
      <c r="F46" s="14">
        <v>2.1</v>
      </c>
      <c r="G46" s="14">
        <v>32.8</v>
      </c>
      <c r="H46" s="14">
        <v>6.7</v>
      </c>
      <c r="I46" s="15">
        <v>3.9</v>
      </c>
    </row>
    <row r="47" spans="1:9" ht="12.75">
      <c r="A47" s="114" t="s">
        <v>278</v>
      </c>
      <c r="B47" s="11">
        <v>23.8</v>
      </c>
      <c r="C47" s="14">
        <v>0.4</v>
      </c>
      <c r="D47" s="14">
        <v>1.1</v>
      </c>
      <c r="E47" s="14">
        <v>2</v>
      </c>
      <c r="F47" s="14">
        <v>0.7</v>
      </c>
      <c r="G47" s="14">
        <v>12.1</v>
      </c>
      <c r="H47" s="14">
        <v>3.8</v>
      </c>
      <c r="I47" s="15">
        <v>3.7</v>
      </c>
    </row>
    <row r="48" spans="1:9" ht="12.75">
      <c r="A48" s="114" t="s">
        <v>279</v>
      </c>
      <c r="B48" s="11">
        <v>29.2</v>
      </c>
      <c r="C48" s="14">
        <v>1.8</v>
      </c>
      <c r="D48" s="14">
        <v>1.8</v>
      </c>
      <c r="E48" s="14">
        <v>2.7</v>
      </c>
      <c r="F48" s="14">
        <v>0.9</v>
      </c>
      <c r="G48" s="14">
        <v>19.6</v>
      </c>
      <c r="H48" s="14">
        <v>2.2</v>
      </c>
      <c r="I48" s="15">
        <v>0.2</v>
      </c>
    </row>
    <row r="49" spans="1:9" ht="12.75">
      <c r="A49" s="111" t="s">
        <v>280</v>
      </c>
      <c r="B49" s="11">
        <v>6.9</v>
      </c>
      <c r="C49" s="14">
        <v>1.1</v>
      </c>
      <c r="D49" s="14">
        <v>2.8</v>
      </c>
      <c r="E49" s="14">
        <v>0.8</v>
      </c>
      <c r="F49" s="14">
        <v>0.4</v>
      </c>
      <c r="G49" s="14">
        <v>1</v>
      </c>
      <c r="H49" s="14">
        <v>0.6</v>
      </c>
      <c r="I49" s="15">
        <v>0</v>
      </c>
    </row>
    <row r="50" spans="1:9" ht="12.75">
      <c r="A50" s="115"/>
      <c r="B50" s="11"/>
      <c r="C50" s="14"/>
      <c r="D50" s="14"/>
      <c r="E50" s="14"/>
      <c r="F50" s="14"/>
      <c r="G50" s="14"/>
      <c r="H50" s="14"/>
      <c r="I50" s="15"/>
    </row>
    <row r="51" spans="1:9" ht="12.75">
      <c r="A51" s="248" t="s">
        <v>375</v>
      </c>
      <c r="B51" s="11">
        <v>115.3</v>
      </c>
      <c r="C51" s="14">
        <v>51.5</v>
      </c>
      <c r="D51" s="14">
        <v>31.3</v>
      </c>
      <c r="E51" s="14">
        <v>8.9</v>
      </c>
      <c r="F51" s="14">
        <v>5.5</v>
      </c>
      <c r="G51" s="14">
        <v>6.6</v>
      </c>
      <c r="H51" s="14">
        <v>10.7</v>
      </c>
      <c r="I51" s="15">
        <v>0.8</v>
      </c>
    </row>
    <row r="52" spans="1:9" ht="12.75">
      <c r="A52" s="115"/>
      <c r="B52" s="11"/>
      <c r="C52" s="14"/>
      <c r="D52" s="14"/>
      <c r="E52" s="14"/>
      <c r="F52" s="14"/>
      <c r="G52" s="14"/>
      <c r="H52" s="14"/>
      <c r="I52" s="15"/>
    </row>
    <row r="53" spans="1:9" ht="12.75">
      <c r="A53" s="113" t="s">
        <v>112</v>
      </c>
      <c r="B53" s="11">
        <v>421.6</v>
      </c>
      <c r="C53" s="14">
        <v>41.7</v>
      </c>
      <c r="D53" s="14">
        <v>217.8</v>
      </c>
      <c r="E53" s="14">
        <v>34.8</v>
      </c>
      <c r="F53" s="14">
        <v>36.9</v>
      </c>
      <c r="G53" s="14">
        <v>21.2</v>
      </c>
      <c r="H53" s="14">
        <v>68</v>
      </c>
      <c r="I53" s="15">
        <v>1.3</v>
      </c>
    </row>
    <row r="54" spans="1:9" ht="12.75">
      <c r="A54" s="110" t="s">
        <v>114</v>
      </c>
      <c r="B54" s="11">
        <v>254.1</v>
      </c>
      <c r="C54" s="14">
        <v>40.7</v>
      </c>
      <c r="D54" s="14">
        <v>204.1</v>
      </c>
      <c r="E54" s="14">
        <v>3.5</v>
      </c>
      <c r="F54" s="14">
        <v>1.4</v>
      </c>
      <c r="G54" s="14">
        <v>0.5</v>
      </c>
      <c r="H54" s="14">
        <v>2.6</v>
      </c>
      <c r="I54" s="15">
        <v>1.3</v>
      </c>
    </row>
    <row r="55" spans="1:9" ht="12.75">
      <c r="A55" s="110" t="s">
        <v>113</v>
      </c>
      <c r="B55" s="11">
        <v>103.6</v>
      </c>
      <c r="C55" s="14">
        <v>0.2</v>
      </c>
      <c r="D55" s="14">
        <v>5</v>
      </c>
      <c r="E55" s="14">
        <v>20.6</v>
      </c>
      <c r="F55" s="14">
        <v>24.1</v>
      </c>
      <c r="G55" s="14">
        <v>7.9</v>
      </c>
      <c r="H55" s="14">
        <v>45.9</v>
      </c>
      <c r="I55" s="15">
        <v>0</v>
      </c>
    </row>
    <row r="56" spans="1:9" ht="12.75">
      <c r="A56" s="110" t="s">
        <v>115</v>
      </c>
      <c r="B56" s="11">
        <v>63.9</v>
      </c>
      <c r="C56" s="14">
        <v>0.8</v>
      </c>
      <c r="D56" s="14">
        <v>8.7</v>
      </c>
      <c r="E56" s="14">
        <v>10.7</v>
      </c>
      <c r="F56" s="14">
        <v>11.4</v>
      </c>
      <c r="G56" s="14">
        <v>12.8</v>
      </c>
      <c r="H56" s="14">
        <v>19.5</v>
      </c>
      <c r="I56" s="15">
        <v>0</v>
      </c>
    </row>
    <row r="57" spans="1:9" ht="12.75">
      <c r="A57" s="110"/>
      <c r="B57" s="11"/>
      <c r="C57" s="14"/>
      <c r="D57" s="14"/>
      <c r="E57" s="14"/>
      <c r="F57" s="14"/>
      <c r="G57" s="14"/>
      <c r="H57" s="14"/>
      <c r="I57" s="15"/>
    </row>
    <row r="58" spans="1:9" ht="12.75">
      <c r="A58" s="113" t="s">
        <v>116</v>
      </c>
      <c r="B58" s="11">
        <v>355.6</v>
      </c>
      <c r="C58" s="14">
        <v>16.4</v>
      </c>
      <c r="D58" s="14">
        <v>41.3</v>
      </c>
      <c r="E58" s="14">
        <v>36.4</v>
      </c>
      <c r="F58" s="14">
        <v>21.4</v>
      </c>
      <c r="G58" s="14">
        <v>181.3</v>
      </c>
      <c r="H58" s="14">
        <v>58.8</v>
      </c>
      <c r="I58" s="15">
        <v>0</v>
      </c>
    </row>
    <row r="59" spans="1:9" ht="12.75">
      <c r="A59" s="110" t="s">
        <v>232</v>
      </c>
      <c r="B59" s="11">
        <v>275.9</v>
      </c>
      <c r="C59" s="14">
        <v>8</v>
      </c>
      <c r="D59" s="14">
        <v>20.1</v>
      </c>
      <c r="E59" s="14">
        <v>25.2</v>
      </c>
      <c r="F59" s="14">
        <v>13.6</v>
      </c>
      <c r="G59" s="14">
        <v>165.2</v>
      </c>
      <c r="H59" s="14">
        <v>43.8</v>
      </c>
      <c r="I59" s="15">
        <v>0</v>
      </c>
    </row>
    <row r="60" spans="1:9" ht="12.75">
      <c r="A60" s="110" t="s">
        <v>233</v>
      </c>
      <c r="B60" s="11">
        <v>79.8</v>
      </c>
      <c r="C60" s="14">
        <v>8.5</v>
      </c>
      <c r="D60" s="14">
        <v>21.2</v>
      </c>
      <c r="E60" s="14">
        <v>11.3</v>
      </c>
      <c r="F60" s="14">
        <v>7.8</v>
      </c>
      <c r="G60" s="14">
        <v>16.1</v>
      </c>
      <c r="H60" s="14">
        <v>15</v>
      </c>
      <c r="I60" s="15">
        <v>0</v>
      </c>
    </row>
    <row r="61" spans="1:9" ht="12.75">
      <c r="A61" s="116"/>
      <c r="B61" s="11"/>
      <c r="C61" s="14"/>
      <c r="D61" s="14"/>
      <c r="E61" s="14"/>
      <c r="F61" s="14"/>
      <c r="G61" s="14"/>
      <c r="H61" s="14"/>
      <c r="I61" s="15"/>
    </row>
    <row r="62" spans="1:9" ht="12.75">
      <c r="A62" s="113" t="s">
        <v>248</v>
      </c>
      <c r="B62" s="11">
        <v>78.1</v>
      </c>
      <c r="C62" s="14">
        <v>6.1</v>
      </c>
      <c r="D62" s="14">
        <v>15.5</v>
      </c>
      <c r="E62" s="14">
        <v>6.7</v>
      </c>
      <c r="F62" s="14">
        <v>3</v>
      </c>
      <c r="G62" s="14">
        <v>39.2</v>
      </c>
      <c r="H62" s="14">
        <v>7.7</v>
      </c>
      <c r="I62" s="15">
        <v>0</v>
      </c>
    </row>
    <row r="63" spans="1:9" ht="12.75">
      <c r="A63" s="116"/>
      <c r="B63" s="11"/>
      <c r="C63" s="14"/>
      <c r="D63" s="14"/>
      <c r="E63" s="14"/>
      <c r="F63" s="14"/>
      <c r="G63" s="14"/>
      <c r="H63" s="14"/>
      <c r="I63" s="15"/>
    </row>
    <row r="64" spans="1:9" ht="12.75">
      <c r="A64" s="113" t="s">
        <v>306</v>
      </c>
      <c r="B64" s="11">
        <v>917.2</v>
      </c>
      <c r="C64" s="14">
        <v>689</v>
      </c>
      <c r="D64" s="14">
        <v>53</v>
      </c>
      <c r="E64" s="14">
        <v>15.8</v>
      </c>
      <c r="F64" s="14">
        <v>8.2</v>
      </c>
      <c r="G64" s="14">
        <v>134.4</v>
      </c>
      <c r="H64" s="14">
        <v>13.2</v>
      </c>
      <c r="I64" s="15">
        <v>3.8</v>
      </c>
    </row>
    <row r="65" spans="1:9" ht="12.75">
      <c r="A65" s="110" t="s">
        <v>281</v>
      </c>
      <c r="B65" s="11">
        <v>78.6</v>
      </c>
      <c r="C65" s="14">
        <v>10.6</v>
      </c>
      <c r="D65" s="14">
        <v>37.8</v>
      </c>
      <c r="E65" s="14">
        <v>10.5</v>
      </c>
      <c r="F65" s="14">
        <v>4.6</v>
      </c>
      <c r="G65" s="14">
        <v>6.3</v>
      </c>
      <c r="H65" s="14">
        <v>8.8</v>
      </c>
      <c r="I65" s="15">
        <v>0</v>
      </c>
    </row>
    <row r="66" spans="1:9" ht="12.75">
      <c r="A66" s="243" t="s">
        <v>374</v>
      </c>
      <c r="B66" s="11">
        <v>0.5</v>
      </c>
      <c r="C66" s="14">
        <v>0.1</v>
      </c>
      <c r="D66" s="14">
        <v>0.2</v>
      </c>
      <c r="E66" s="14">
        <v>0.1</v>
      </c>
      <c r="F66" s="14">
        <v>0</v>
      </c>
      <c r="G66" s="14">
        <v>0</v>
      </c>
      <c r="H66" s="14">
        <v>0.1</v>
      </c>
      <c r="I66" s="15">
        <v>0</v>
      </c>
    </row>
    <row r="67" spans="1:9" ht="12.75">
      <c r="A67" s="110" t="s">
        <v>282</v>
      </c>
      <c r="B67" s="11">
        <v>838.1</v>
      </c>
      <c r="C67" s="14">
        <v>678.3</v>
      </c>
      <c r="D67" s="14">
        <v>15</v>
      </c>
      <c r="E67" s="14">
        <v>5.2</v>
      </c>
      <c r="F67" s="14">
        <v>3.6</v>
      </c>
      <c r="G67" s="14">
        <v>128.1</v>
      </c>
      <c r="H67" s="14">
        <v>4.3</v>
      </c>
      <c r="I67" s="15">
        <v>3.8</v>
      </c>
    </row>
    <row r="68" spans="1:9" ht="12.75">
      <c r="A68" s="116"/>
      <c r="B68" s="11"/>
      <c r="C68" s="14"/>
      <c r="D68" s="14"/>
      <c r="E68" s="14"/>
      <c r="F68" s="14"/>
      <c r="G68" s="14"/>
      <c r="H68" s="14"/>
      <c r="I68" s="15"/>
    </row>
    <row r="69" spans="1:9" ht="12.75">
      <c r="A69" s="117" t="s">
        <v>117</v>
      </c>
      <c r="B69" s="11">
        <v>736.9</v>
      </c>
      <c r="C69" s="14">
        <v>253.1</v>
      </c>
      <c r="D69" s="14">
        <v>190.1</v>
      </c>
      <c r="E69" s="14">
        <v>111.6</v>
      </c>
      <c r="F69" s="14">
        <v>43.2</v>
      </c>
      <c r="G69" s="14">
        <v>128.5</v>
      </c>
      <c r="H69" s="14">
        <v>10.5</v>
      </c>
      <c r="I69" s="15">
        <v>0</v>
      </c>
    </row>
    <row r="70" spans="1:9" ht="12.75">
      <c r="A70" s="24" t="s">
        <v>283</v>
      </c>
      <c r="B70" s="11">
        <v>218.1</v>
      </c>
      <c r="C70" s="14">
        <v>0.9</v>
      </c>
      <c r="D70" s="14">
        <v>12.3</v>
      </c>
      <c r="E70" s="14">
        <v>72.6</v>
      </c>
      <c r="F70" s="14">
        <v>16</v>
      </c>
      <c r="G70" s="14">
        <v>116.3</v>
      </c>
      <c r="H70" s="14">
        <v>0</v>
      </c>
      <c r="I70" s="15">
        <v>0</v>
      </c>
    </row>
    <row r="71" spans="1:9" ht="12.75">
      <c r="A71" s="118" t="s">
        <v>181</v>
      </c>
      <c r="B71" s="11">
        <v>518.8</v>
      </c>
      <c r="C71" s="14">
        <v>252.2</v>
      </c>
      <c r="D71" s="14">
        <v>177.8</v>
      </c>
      <c r="E71" s="14">
        <v>39</v>
      </c>
      <c r="F71" s="14">
        <v>27.2</v>
      </c>
      <c r="G71" s="14">
        <v>12.2</v>
      </c>
      <c r="H71" s="14">
        <v>10.5</v>
      </c>
      <c r="I71" s="15">
        <v>0</v>
      </c>
    </row>
    <row r="72" spans="1:9" ht="12.75">
      <c r="A72" s="118"/>
      <c r="B72" s="11"/>
      <c r="C72" s="14"/>
      <c r="D72" s="14"/>
      <c r="E72" s="14"/>
      <c r="F72" s="14"/>
      <c r="G72" s="14"/>
      <c r="H72" s="14"/>
      <c r="I72" s="15"/>
    </row>
    <row r="73" spans="1:9" ht="12.75">
      <c r="A73" s="118"/>
      <c r="B73" s="390" t="s">
        <v>182</v>
      </c>
      <c r="C73" s="391"/>
      <c r="D73" s="391"/>
      <c r="E73" s="391"/>
      <c r="F73" s="391"/>
      <c r="G73" s="391"/>
      <c r="H73" s="391"/>
      <c r="I73" s="392"/>
    </row>
    <row r="74" spans="1:9" ht="12.75">
      <c r="A74" s="119" t="s">
        <v>27</v>
      </c>
      <c r="B74" s="245">
        <v>100</v>
      </c>
      <c r="C74" s="246">
        <v>100</v>
      </c>
      <c r="D74" s="246">
        <v>100</v>
      </c>
      <c r="E74" s="246">
        <v>100</v>
      </c>
      <c r="F74" s="246">
        <v>100</v>
      </c>
      <c r="G74" s="246">
        <v>100</v>
      </c>
      <c r="H74" s="246">
        <v>100</v>
      </c>
      <c r="I74" s="244">
        <v>100</v>
      </c>
    </row>
    <row r="75" spans="1:9" ht="12.75">
      <c r="A75" s="119"/>
      <c r="B75" s="292"/>
      <c r="C75" s="96"/>
      <c r="D75" s="96"/>
      <c r="E75" s="96"/>
      <c r="F75" s="96"/>
      <c r="G75" s="96"/>
      <c r="H75" s="96"/>
      <c r="I75" s="293"/>
    </row>
    <row r="76" spans="1:9" ht="12.75">
      <c r="A76" s="109" t="s">
        <v>108</v>
      </c>
      <c r="B76" s="19">
        <v>48.7</v>
      </c>
      <c r="C76" s="16">
        <v>54.6</v>
      </c>
      <c r="D76" s="16">
        <v>58.8</v>
      </c>
      <c r="E76" s="16">
        <v>32.6</v>
      </c>
      <c r="F76" s="16">
        <v>37.6</v>
      </c>
      <c r="G76" s="16">
        <v>29.2</v>
      </c>
      <c r="H76" s="16">
        <v>42.2</v>
      </c>
      <c r="I76" s="20">
        <v>49.7</v>
      </c>
    </row>
    <row r="77" spans="1:9" ht="12.75">
      <c r="A77" s="110" t="s">
        <v>249</v>
      </c>
      <c r="B77" s="19">
        <v>38.6</v>
      </c>
      <c r="C77" s="16">
        <v>38.2</v>
      </c>
      <c r="D77" s="16">
        <v>54.9</v>
      </c>
      <c r="E77" s="16">
        <v>26.1</v>
      </c>
      <c r="F77" s="16">
        <v>31.2</v>
      </c>
      <c r="G77" s="16">
        <v>25.1</v>
      </c>
      <c r="H77" s="16">
        <v>35.6</v>
      </c>
      <c r="I77" s="20">
        <v>29.3</v>
      </c>
    </row>
    <row r="78" spans="1:9" ht="12.75">
      <c r="A78" s="111" t="s">
        <v>250</v>
      </c>
      <c r="B78" s="19">
        <v>3.5</v>
      </c>
      <c r="C78" s="16">
        <v>0.2</v>
      </c>
      <c r="D78" s="16">
        <v>1</v>
      </c>
      <c r="E78" s="16">
        <v>5.5</v>
      </c>
      <c r="F78" s="16">
        <v>3.3</v>
      </c>
      <c r="G78" s="16">
        <v>13.3</v>
      </c>
      <c r="H78" s="16">
        <v>6</v>
      </c>
      <c r="I78" s="20">
        <v>5.6</v>
      </c>
    </row>
    <row r="79" spans="1:9" ht="12.75">
      <c r="A79" s="111" t="s">
        <v>110</v>
      </c>
      <c r="B79" s="19">
        <v>18.5</v>
      </c>
      <c r="C79" s="16">
        <v>23.2</v>
      </c>
      <c r="D79" s="16">
        <v>25.1</v>
      </c>
      <c r="E79" s="16">
        <v>9.3</v>
      </c>
      <c r="F79" s="16">
        <v>13.1</v>
      </c>
      <c r="G79" s="16">
        <v>2.6</v>
      </c>
      <c r="H79" s="16">
        <v>16.4</v>
      </c>
      <c r="I79" s="20">
        <v>8.6</v>
      </c>
    </row>
    <row r="80" spans="1:9" ht="12.75">
      <c r="A80" s="111" t="s">
        <v>109</v>
      </c>
      <c r="B80" s="19">
        <v>16.3</v>
      </c>
      <c r="C80" s="16">
        <v>14.8</v>
      </c>
      <c r="D80" s="16">
        <v>28.2</v>
      </c>
      <c r="E80" s="16">
        <v>10.4</v>
      </c>
      <c r="F80" s="16">
        <v>13.9</v>
      </c>
      <c r="G80" s="16">
        <v>9</v>
      </c>
      <c r="H80" s="16">
        <v>12.4</v>
      </c>
      <c r="I80" s="20">
        <v>14.8</v>
      </c>
    </row>
    <row r="81" spans="1:9" ht="12.75">
      <c r="A81" s="111" t="s">
        <v>247</v>
      </c>
      <c r="B81" s="19">
        <v>0.3</v>
      </c>
      <c r="C81" s="16">
        <v>0.1</v>
      </c>
      <c r="D81" s="16">
        <v>0.7</v>
      </c>
      <c r="E81" s="16">
        <v>0.8</v>
      </c>
      <c r="F81" s="16">
        <v>0.9</v>
      </c>
      <c r="G81" s="16">
        <v>0.2</v>
      </c>
      <c r="H81" s="16">
        <v>0.9</v>
      </c>
      <c r="I81" s="20">
        <v>0.2</v>
      </c>
    </row>
    <row r="82" spans="1:9" ht="12.75">
      <c r="A82" s="112" t="s">
        <v>251</v>
      </c>
      <c r="B82" s="19">
        <v>6.2</v>
      </c>
      <c r="C82" s="16">
        <v>12</v>
      </c>
      <c r="D82" s="16">
        <v>1.8</v>
      </c>
      <c r="E82" s="16">
        <v>1</v>
      </c>
      <c r="F82" s="16">
        <v>1.1</v>
      </c>
      <c r="G82" s="16">
        <v>0.5</v>
      </c>
      <c r="H82" s="16">
        <v>1.2</v>
      </c>
      <c r="I82" s="20">
        <v>5.2</v>
      </c>
    </row>
    <row r="83" spans="1:9" ht="12.75">
      <c r="A83" s="112" t="s">
        <v>252</v>
      </c>
      <c r="B83" s="19">
        <v>1.4</v>
      </c>
      <c r="C83" s="16">
        <v>1.3</v>
      </c>
      <c r="D83" s="16">
        <v>1.1</v>
      </c>
      <c r="E83" s="16">
        <v>2</v>
      </c>
      <c r="F83" s="16">
        <v>2.1</v>
      </c>
      <c r="G83" s="16">
        <v>1.4</v>
      </c>
      <c r="H83" s="16">
        <v>1.7</v>
      </c>
      <c r="I83" s="20">
        <v>0.6</v>
      </c>
    </row>
    <row r="84" spans="1:9" ht="12.75">
      <c r="A84" s="112" t="s">
        <v>253</v>
      </c>
      <c r="B84" s="19">
        <v>0.5</v>
      </c>
      <c r="C84" s="16">
        <v>0.2</v>
      </c>
      <c r="D84" s="16">
        <v>0.7</v>
      </c>
      <c r="E84" s="16">
        <v>1.8</v>
      </c>
      <c r="F84" s="16">
        <v>2</v>
      </c>
      <c r="G84" s="16">
        <v>0.5</v>
      </c>
      <c r="H84" s="16">
        <v>1.9</v>
      </c>
      <c r="I84" s="20">
        <v>0.2</v>
      </c>
    </row>
    <row r="85" spans="1:9" ht="12.75">
      <c r="A85" s="112" t="s">
        <v>254</v>
      </c>
      <c r="B85" s="19">
        <v>1.7</v>
      </c>
      <c r="C85" s="16">
        <v>3</v>
      </c>
      <c r="D85" s="16">
        <v>0.1</v>
      </c>
      <c r="E85" s="16">
        <v>0.5</v>
      </c>
      <c r="F85" s="16">
        <v>0.3</v>
      </c>
      <c r="G85" s="16">
        <v>0.8</v>
      </c>
      <c r="H85" s="16">
        <v>1</v>
      </c>
      <c r="I85" s="20">
        <v>14.4</v>
      </c>
    </row>
    <row r="86" spans="1:9" ht="12.75">
      <c r="A86" s="112" t="s">
        <v>111</v>
      </c>
      <c r="B86" s="19">
        <v>0.3</v>
      </c>
      <c r="C86" s="16">
        <v>0</v>
      </c>
      <c r="D86" s="16">
        <v>0.1</v>
      </c>
      <c r="E86" s="16">
        <v>1.2</v>
      </c>
      <c r="F86" s="16">
        <v>1</v>
      </c>
      <c r="G86" s="16">
        <v>0.8</v>
      </c>
      <c r="H86" s="16">
        <v>0.7</v>
      </c>
      <c r="I86" s="20">
        <v>0</v>
      </c>
    </row>
    <row r="87" spans="1:9" ht="12.75">
      <c r="A87" s="25" t="s">
        <v>255</v>
      </c>
      <c r="B87" s="19">
        <v>0.3</v>
      </c>
      <c r="C87" s="16">
        <v>0</v>
      </c>
      <c r="D87" s="16">
        <v>0.1</v>
      </c>
      <c r="E87" s="16">
        <v>1.1</v>
      </c>
      <c r="F87" s="16">
        <v>0.8</v>
      </c>
      <c r="G87" s="16">
        <v>0.7</v>
      </c>
      <c r="H87" s="16">
        <v>0.6</v>
      </c>
      <c r="I87" s="20">
        <v>0</v>
      </c>
    </row>
    <row r="88" spans="1:9" ht="12.75">
      <c r="A88" s="25" t="s">
        <v>256</v>
      </c>
      <c r="B88" s="19">
        <v>0</v>
      </c>
      <c r="C88" s="16">
        <v>0</v>
      </c>
      <c r="D88" s="16">
        <v>0</v>
      </c>
      <c r="E88" s="16">
        <v>0.2</v>
      </c>
      <c r="F88" s="16">
        <v>0.1</v>
      </c>
      <c r="G88" s="16">
        <v>0.1</v>
      </c>
      <c r="H88" s="16">
        <v>0.1</v>
      </c>
      <c r="I88" s="20">
        <v>0</v>
      </c>
    </row>
    <row r="89" spans="1:9" ht="12.75">
      <c r="A89" s="112"/>
      <c r="B89" s="19"/>
      <c r="C89" s="16"/>
      <c r="D89" s="16"/>
      <c r="E89" s="16"/>
      <c r="F89" s="16"/>
      <c r="G89" s="16"/>
      <c r="H89" s="16"/>
      <c r="I89" s="20"/>
    </row>
    <row r="90" spans="1:9" ht="12.75">
      <c r="A90" s="113" t="s">
        <v>257</v>
      </c>
      <c r="B90" s="19">
        <v>15.9</v>
      </c>
      <c r="C90" s="16">
        <v>23</v>
      </c>
      <c r="D90" s="16">
        <v>12.6</v>
      </c>
      <c r="E90" s="16">
        <v>8.3</v>
      </c>
      <c r="F90" s="16">
        <v>9.2</v>
      </c>
      <c r="G90" s="16">
        <v>6.5</v>
      </c>
      <c r="H90" s="16">
        <v>9.7</v>
      </c>
      <c r="I90" s="20">
        <v>19.1</v>
      </c>
    </row>
    <row r="91" spans="1:9" ht="12.75">
      <c r="A91" s="110" t="s">
        <v>258</v>
      </c>
      <c r="B91" s="19">
        <v>8.7</v>
      </c>
      <c r="C91" s="16">
        <v>13</v>
      </c>
      <c r="D91" s="16">
        <v>10.3</v>
      </c>
      <c r="E91" s="16">
        <v>2.4</v>
      </c>
      <c r="F91" s="16">
        <v>3.1</v>
      </c>
      <c r="G91" s="16">
        <v>0.2</v>
      </c>
      <c r="H91" s="16">
        <v>3.1</v>
      </c>
      <c r="I91" s="20">
        <v>9.7</v>
      </c>
    </row>
    <row r="92" spans="1:9" ht="12.75">
      <c r="A92" s="110" t="s">
        <v>259</v>
      </c>
      <c r="B92" s="19">
        <v>5.6</v>
      </c>
      <c r="C92" s="16">
        <v>9.9</v>
      </c>
      <c r="D92" s="16">
        <v>1.4</v>
      </c>
      <c r="E92" s="16">
        <v>3.6</v>
      </c>
      <c r="F92" s="16">
        <v>3.6</v>
      </c>
      <c r="G92" s="16">
        <v>0.8</v>
      </c>
      <c r="H92" s="16">
        <v>3.7</v>
      </c>
      <c r="I92" s="20">
        <v>8.4</v>
      </c>
    </row>
    <row r="93" spans="1:9" ht="12.75">
      <c r="A93" s="114" t="s">
        <v>260</v>
      </c>
      <c r="B93" s="19">
        <v>4.6</v>
      </c>
      <c r="C93" s="16">
        <v>9.8</v>
      </c>
      <c r="D93" s="16">
        <v>0.2</v>
      </c>
      <c r="E93" s="16">
        <v>0</v>
      </c>
      <c r="F93" s="16">
        <v>0</v>
      </c>
      <c r="G93" s="16">
        <v>0</v>
      </c>
      <c r="H93" s="16">
        <v>0</v>
      </c>
      <c r="I93" s="20">
        <v>7.3</v>
      </c>
    </row>
    <row r="94" spans="1:9" ht="12.75">
      <c r="A94" s="114" t="s">
        <v>261</v>
      </c>
      <c r="B94" s="19">
        <v>0.1</v>
      </c>
      <c r="C94" s="16">
        <v>0</v>
      </c>
      <c r="D94" s="16">
        <v>0.3</v>
      </c>
      <c r="E94" s="16">
        <v>0</v>
      </c>
      <c r="F94" s="16">
        <v>0</v>
      </c>
      <c r="G94" s="16">
        <v>0</v>
      </c>
      <c r="H94" s="16">
        <v>0</v>
      </c>
      <c r="I94" s="20">
        <v>0</v>
      </c>
    </row>
    <row r="95" spans="1:9" ht="12.75">
      <c r="A95" s="114" t="s">
        <v>262</v>
      </c>
      <c r="B95" s="19">
        <v>0.9</v>
      </c>
      <c r="C95" s="16">
        <v>0.1</v>
      </c>
      <c r="D95" s="16">
        <v>0.9</v>
      </c>
      <c r="E95" s="16">
        <v>3.6</v>
      </c>
      <c r="F95" s="16">
        <v>3.5</v>
      </c>
      <c r="G95" s="16">
        <v>0.8</v>
      </c>
      <c r="H95" s="16">
        <v>3.7</v>
      </c>
      <c r="I95" s="20">
        <v>1.1</v>
      </c>
    </row>
    <row r="96" spans="1:9" ht="12.75">
      <c r="A96" s="110" t="s">
        <v>263</v>
      </c>
      <c r="B96" s="19">
        <v>1.2</v>
      </c>
      <c r="C96" s="16">
        <v>0</v>
      </c>
      <c r="D96" s="16">
        <v>0.5</v>
      </c>
      <c r="E96" s="16">
        <v>0.8</v>
      </c>
      <c r="F96" s="16">
        <v>0.4</v>
      </c>
      <c r="G96" s="16">
        <v>5.1</v>
      </c>
      <c r="H96" s="16">
        <v>0.9</v>
      </c>
      <c r="I96" s="20">
        <v>0.7</v>
      </c>
    </row>
    <row r="97" spans="1:9" ht="12.75">
      <c r="A97" s="110" t="s">
        <v>264</v>
      </c>
      <c r="B97" s="19">
        <v>0.4</v>
      </c>
      <c r="C97" s="16">
        <v>0</v>
      </c>
      <c r="D97" s="16">
        <v>0.4</v>
      </c>
      <c r="E97" s="16">
        <v>1.4</v>
      </c>
      <c r="F97" s="16">
        <v>2.2</v>
      </c>
      <c r="G97" s="16">
        <v>0.4</v>
      </c>
      <c r="H97" s="16">
        <v>1.8</v>
      </c>
      <c r="I97" s="20">
        <v>0.2</v>
      </c>
    </row>
    <row r="98" spans="1:9" ht="12.75">
      <c r="A98" s="114" t="s">
        <v>265</v>
      </c>
      <c r="B98" s="19">
        <v>0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20">
        <v>0</v>
      </c>
    </row>
    <row r="99" spans="1:9" ht="12.75">
      <c r="A99" s="114" t="s">
        <v>266</v>
      </c>
      <c r="B99" s="19">
        <v>0.4</v>
      </c>
      <c r="C99" s="16">
        <v>0</v>
      </c>
      <c r="D99" s="16">
        <v>0.4</v>
      </c>
      <c r="E99" s="16">
        <v>1.4</v>
      </c>
      <c r="F99" s="16">
        <v>2.2</v>
      </c>
      <c r="G99" s="16">
        <v>0.4</v>
      </c>
      <c r="H99" s="16">
        <v>1.8</v>
      </c>
      <c r="I99" s="20">
        <v>0.2</v>
      </c>
    </row>
    <row r="100" spans="1:9" ht="12.75">
      <c r="A100" s="17"/>
      <c r="B100" s="19"/>
      <c r="C100" s="16"/>
      <c r="D100" s="16"/>
      <c r="E100" s="16"/>
      <c r="F100" s="16"/>
      <c r="G100" s="16"/>
      <c r="H100" s="16"/>
      <c r="I100" s="20"/>
    </row>
    <row r="101" spans="1:9" ht="12.75">
      <c r="A101" s="113" t="s">
        <v>157</v>
      </c>
      <c r="B101" s="19">
        <v>14.8</v>
      </c>
      <c r="C101" s="16">
        <v>4.4</v>
      </c>
      <c r="D101" s="16">
        <v>9.1</v>
      </c>
      <c r="E101" s="16">
        <v>21</v>
      </c>
      <c r="F101" s="16">
        <v>19.5</v>
      </c>
      <c r="G101" s="16">
        <v>42.6</v>
      </c>
      <c r="H101" s="16">
        <v>24.3</v>
      </c>
      <c r="I101" s="20">
        <v>21.4</v>
      </c>
    </row>
    <row r="102" spans="1:9" ht="12.75">
      <c r="A102" s="110" t="s">
        <v>267</v>
      </c>
      <c r="B102" s="19">
        <v>4</v>
      </c>
      <c r="C102" s="16">
        <v>0.9</v>
      </c>
      <c r="D102" s="16">
        <v>4.7</v>
      </c>
      <c r="E102" s="16">
        <v>9.9</v>
      </c>
      <c r="F102" s="16">
        <v>11.4</v>
      </c>
      <c r="G102" s="16">
        <v>6.1</v>
      </c>
      <c r="H102" s="16">
        <v>11.2</v>
      </c>
      <c r="I102" s="20">
        <v>3.6</v>
      </c>
    </row>
    <row r="103" spans="1:9" ht="12.75">
      <c r="A103" s="110" t="s">
        <v>268</v>
      </c>
      <c r="B103" s="19">
        <v>3.2</v>
      </c>
      <c r="C103" s="16">
        <v>3.1</v>
      </c>
      <c r="D103" s="16">
        <v>3.1</v>
      </c>
      <c r="E103" s="16">
        <v>3.8</v>
      </c>
      <c r="F103" s="16">
        <v>4.5</v>
      </c>
      <c r="G103" s="16">
        <v>3</v>
      </c>
      <c r="H103" s="16">
        <v>4.6</v>
      </c>
      <c r="I103" s="20">
        <v>6.4</v>
      </c>
    </row>
    <row r="104" spans="1:9" ht="12.75">
      <c r="A104" s="110" t="s">
        <v>152</v>
      </c>
      <c r="B104" s="19">
        <v>2.5</v>
      </c>
      <c r="C104" s="16">
        <v>0.2</v>
      </c>
      <c r="D104" s="16">
        <v>0.7</v>
      </c>
      <c r="E104" s="16">
        <v>3</v>
      </c>
      <c r="F104" s="16">
        <v>1.4</v>
      </c>
      <c r="G104" s="16">
        <v>10.2</v>
      </c>
      <c r="H104" s="16">
        <v>2.6</v>
      </c>
      <c r="I104" s="20">
        <v>4.5</v>
      </c>
    </row>
    <row r="105" spans="1:9" ht="12.75">
      <c r="A105" s="114" t="s">
        <v>269</v>
      </c>
      <c r="B105" s="19">
        <v>0.3</v>
      </c>
      <c r="C105" s="16">
        <v>0.1</v>
      </c>
      <c r="D105" s="16">
        <v>0.2</v>
      </c>
      <c r="E105" s="16">
        <v>0.5</v>
      </c>
      <c r="F105" s="16">
        <v>0.2</v>
      </c>
      <c r="G105" s="16">
        <v>1.2</v>
      </c>
      <c r="H105" s="16">
        <v>0.4</v>
      </c>
      <c r="I105" s="20">
        <v>1.3</v>
      </c>
    </row>
    <row r="106" spans="1:9" ht="12.75">
      <c r="A106" s="114" t="s">
        <v>270</v>
      </c>
      <c r="B106" s="19">
        <v>0.6</v>
      </c>
      <c r="C106" s="16">
        <v>0</v>
      </c>
      <c r="D106" s="16">
        <v>0.1</v>
      </c>
      <c r="E106" s="16">
        <v>0.6</v>
      </c>
      <c r="F106" s="16">
        <v>0.3</v>
      </c>
      <c r="G106" s="16">
        <v>2.6</v>
      </c>
      <c r="H106" s="16">
        <v>0.8</v>
      </c>
      <c r="I106" s="20">
        <v>0.6</v>
      </c>
    </row>
    <row r="107" spans="1:9" ht="12.75">
      <c r="A107" s="114" t="s">
        <v>271</v>
      </c>
      <c r="B107" s="19">
        <v>0.1</v>
      </c>
      <c r="C107" s="16">
        <v>0</v>
      </c>
      <c r="D107" s="16">
        <v>0.1</v>
      </c>
      <c r="E107" s="16">
        <v>0.2</v>
      </c>
      <c r="F107" s="16">
        <v>0.1</v>
      </c>
      <c r="G107" s="16">
        <v>0</v>
      </c>
      <c r="H107" s="16">
        <v>0.1</v>
      </c>
      <c r="I107" s="20">
        <v>0</v>
      </c>
    </row>
    <row r="108" spans="1:9" ht="12.75">
      <c r="A108" s="114" t="s">
        <v>272</v>
      </c>
      <c r="B108" s="19">
        <v>0</v>
      </c>
      <c r="C108" s="16">
        <v>0</v>
      </c>
      <c r="D108" s="16">
        <v>0.1</v>
      </c>
      <c r="E108" s="16">
        <v>0</v>
      </c>
      <c r="F108" s="16">
        <v>0</v>
      </c>
      <c r="G108" s="16">
        <v>0</v>
      </c>
      <c r="H108" s="16">
        <v>0</v>
      </c>
      <c r="I108" s="20">
        <v>0.1</v>
      </c>
    </row>
    <row r="109" spans="1:9" ht="12.75">
      <c r="A109" s="114" t="s">
        <v>273</v>
      </c>
      <c r="B109" s="19">
        <v>0.3</v>
      </c>
      <c r="C109" s="16">
        <v>0</v>
      </c>
      <c r="D109" s="16">
        <v>0.1</v>
      </c>
      <c r="E109" s="16">
        <v>0.6</v>
      </c>
      <c r="F109" s="16">
        <v>0.2</v>
      </c>
      <c r="G109" s="16">
        <v>1.2</v>
      </c>
      <c r="H109" s="16">
        <v>0.2</v>
      </c>
      <c r="I109" s="20">
        <v>0</v>
      </c>
    </row>
    <row r="110" spans="1:9" ht="12.75">
      <c r="A110" s="114" t="s">
        <v>274</v>
      </c>
      <c r="B110" s="19">
        <v>0</v>
      </c>
      <c r="C110" s="16">
        <v>0</v>
      </c>
      <c r="D110" s="16">
        <v>0.1</v>
      </c>
      <c r="E110" s="16">
        <v>0.1</v>
      </c>
      <c r="F110" s="16">
        <v>0.1</v>
      </c>
      <c r="G110" s="16">
        <v>0</v>
      </c>
      <c r="H110" s="16">
        <v>0.1</v>
      </c>
      <c r="I110" s="20">
        <v>0.5</v>
      </c>
    </row>
    <row r="111" spans="1:9" ht="12.75">
      <c r="A111" s="114" t="s">
        <v>275</v>
      </c>
      <c r="B111" s="19">
        <v>1.1</v>
      </c>
      <c r="C111" s="16">
        <v>0</v>
      </c>
      <c r="D111" s="16">
        <v>0.1</v>
      </c>
      <c r="E111" s="16">
        <v>1</v>
      </c>
      <c r="F111" s="16">
        <v>0.5</v>
      </c>
      <c r="G111" s="16">
        <v>5.2</v>
      </c>
      <c r="H111" s="16">
        <v>0.9</v>
      </c>
      <c r="I111" s="20">
        <v>2</v>
      </c>
    </row>
    <row r="112" spans="1:9" ht="12.75">
      <c r="A112" s="110" t="s">
        <v>320</v>
      </c>
      <c r="B112" s="19">
        <v>4.6</v>
      </c>
      <c r="C112" s="16">
        <v>0.1</v>
      </c>
      <c r="D112" s="16">
        <v>0.3</v>
      </c>
      <c r="E112" s="16">
        <v>3.3</v>
      </c>
      <c r="F112" s="16">
        <v>1.5</v>
      </c>
      <c r="G112" s="16">
        <v>21.9</v>
      </c>
      <c r="H112" s="16">
        <v>5</v>
      </c>
      <c r="I112" s="20">
        <v>0.4</v>
      </c>
    </row>
    <row r="113" spans="1:9" ht="12.75">
      <c r="A113" s="114" t="s">
        <v>151</v>
      </c>
      <c r="B113" s="19">
        <v>1.5</v>
      </c>
      <c r="C113" s="16">
        <v>0</v>
      </c>
      <c r="D113" s="16">
        <v>0</v>
      </c>
      <c r="E113" s="16">
        <v>0.4</v>
      </c>
      <c r="F113" s="16">
        <v>0.2</v>
      </c>
      <c r="G113" s="16">
        <v>7.7</v>
      </c>
      <c r="H113" s="16">
        <v>1</v>
      </c>
      <c r="I113" s="20">
        <v>0.1</v>
      </c>
    </row>
    <row r="114" spans="1:9" ht="12.75">
      <c r="A114" s="114" t="s">
        <v>276</v>
      </c>
      <c r="B114" s="19">
        <v>3.1</v>
      </c>
      <c r="C114" s="16">
        <v>0.1</v>
      </c>
      <c r="D114" s="16">
        <v>0.3</v>
      </c>
      <c r="E114" s="16">
        <v>2.9</v>
      </c>
      <c r="F114" s="16">
        <v>1.3</v>
      </c>
      <c r="G114" s="16">
        <v>14.2</v>
      </c>
      <c r="H114" s="16">
        <v>4</v>
      </c>
      <c r="I114" s="20">
        <v>0.4</v>
      </c>
    </row>
    <row r="115" spans="1:9" ht="12.75">
      <c r="A115" s="110" t="s">
        <v>277</v>
      </c>
      <c r="B115" s="19">
        <v>0.5</v>
      </c>
      <c r="C115" s="16">
        <v>0.1</v>
      </c>
      <c r="D115" s="16">
        <v>0.2</v>
      </c>
      <c r="E115" s="16">
        <v>1</v>
      </c>
      <c r="F115" s="16">
        <v>0.6</v>
      </c>
      <c r="G115" s="16">
        <v>1.4</v>
      </c>
      <c r="H115" s="16">
        <v>0.9</v>
      </c>
      <c r="I115" s="20">
        <v>6.4</v>
      </c>
    </row>
    <row r="116" spans="1:9" ht="12.75">
      <c r="A116" s="114" t="s">
        <v>278</v>
      </c>
      <c r="B116" s="19">
        <v>0.2</v>
      </c>
      <c r="C116" s="16">
        <v>0</v>
      </c>
      <c r="D116" s="16">
        <v>0</v>
      </c>
      <c r="E116" s="16">
        <v>0.4</v>
      </c>
      <c r="F116" s="16">
        <v>0.2</v>
      </c>
      <c r="G116" s="16">
        <v>0.5</v>
      </c>
      <c r="H116" s="16">
        <v>0.5</v>
      </c>
      <c r="I116" s="20">
        <v>6.1</v>
      </c>
    </row>
    <row r="117" spans="1:9" ht="12.75">
      <c r="A117" s="114" t="s">
        <v>279</v>
      </c>
      <c r="B117" s="19">
        <v>0.2</v>
      </c>
      <c r="C117" s="16">
        <v>0</v>
      </c>
      <c r="D117" s="16">
        <v>0.1</v>
      </c>
      <c r="E117" s="16">
        <v>0.5</v>
      </c>
      <c r="F117" s="16">
        <v>0.3</v>
      </c>
      <c r="G117" s="16">
        <v>0.8</v>
      </c>
      <c r="H117" s="16">
        <v>0.3</v>
      </c>
      <c r="I117" s="20">
        <v>0.3</v>
      </c>
    </row>
    <row r="118" spans="1:9" ht="12.75">
      <c r="A118" s="111" t="s">
        <v>280</v>
      </c>
      <c r="B118" s="19">
        <v>0.1</v>
      </c>
      <c r="C118" s="16">
        <v>0</v>
      </c>
      <c r="D118" s="16">
        <v>0.1</v>
      </c>
      <c r="E118" s="16">
        <v>0.1</v>
      </c>
      <c r="F118" s="16">
        <v>0.1</v>
      </c>
      <c r="G118" s="16">
        <v>0</v>
      </c>
      <c r="H118" s="16">
        <v>0.1</v>
      </c>
      <c r="I118" s="20">
        <v>0</v>
      </c>
    </row>
    <row r="119" spans="1:9" ht="12.75">
      <c r="A119" s="115"/>
      <c r="B119" s="19"/>
      <c r="C119" s="16"/>
      <c r="D119" s="16"/>
      <c r="E119" s="16"/>
      <c r="F119" s="16"/>
      <c r="G119" s="16"/>
      <c r="H119" s="16"/>
      <c r="I119" s="20"/>
    </row>
    <row r="120" spans="1:9" ht="12.75">
      <c r="A120" s="248" t="s">
        <v>375</v>
      </c>
      <c r="B120" s="19">
        <v>0.9</v>
      </c>
      <c r="C120" s="16">
        <v>0.9</v>
      </c>
      <c r="D120" s="16">
        <v>1.1</v>
      </c>
      <c r="E120" s="16">
        <v>1.6</v>
      </c>
      <c r="F120" s="16">
        <v>1.6</v>
      </c>
      <c r="G120" s="16">
        <v>0.3</v>
      </c>
      <c r="H120" s="16">
        <v>1.5</v>
      </c>
      <c r="I120" s="20">
        <v>1.3</v>
      </c>
    </row>
    <row r="121" spans="1:9" ht="12.75">
      <c r="A121" s="115"/>
      <c r="B121" s="19"/>
      <c r="C121" s="16"/>
      <c r="D121" s="16"/>
      <c r="E121" s="16"/>
      <c r="F121" s="16"/>
      <c r="G121" s="16"/>
      <c r="H121" s="16"/>
      <c r="I121" s="20"/>
    </row>
    <row r="122" spans="1:9" ht="12.75">
      <c r="A122" s="113" t="s">
        <v>112</v>
      </c>
      <c r="B122" s="19">
        <v>3.3</v>
      </c>
      <c r="C122" s="16">
        <v>0.7</v>
      </c>
      <c r="D122" s="16">
        <v>7.7</v>
      </c>
      <c r="E122" s="16">
        <v>6.2</v>
      </c>
      <c r="F122" s="16">
        <v>10.5</v>
      </c>
      <c r="G122" s="16">
        <v>0.9</v>
      </c>
      <c r="H122" s="16">
        <v>9.6</v>
      </c>
      <c r="I122" s="20">
        <v>2.2</v>
      </c>
    </row>
    <row r="123" spans="1:9" ht="12.75">
      <c r="A123" s="110" t="s">
        <v>114</v>
      </c>
      <c r="B123" s="19">
        <v>2</v>
      </c>
      <c r="C123" s="16">
        <v>0.7</v>
      </c>
      <c r="D123" s="16">
        <v>7.2</v>
      </c>
      <c r="E123" s="16">
        <v>0.6</v>
      </c>
      <c r="F123" s="16">
        <v>0.4</v>
      </c>
      <c r="G123" s="16">
        <v>0</v>
      </c>
      <c r="H123" s="16">
        <v>0.4</v>
      </c>
      <c r="I123" s="20">
        <v>2.1</v>
      </c>
    </row>
    <row r="124" spans="1:9" ht="12.75">
      <c r="A124" s="110" t="s">
        <v>113</v>
      </c>
      <c r="B124" s="19">
        <v>0.8</v>
      </c>
      <c r="C124" s="16">
        <v>0</v>
      </c>
      <c r="D124" s="16">
        <v>0.2</v>
      </c>
      <c r="E124" s="16">
        <v>3.7</v>
      </c>
      <c r="F124" s="16">
        <v>6.9</v>
      </c>
      <c r="G124" s="16">
        <v>0.3</v>
      </c>
      <c r="H124" s="16">
        <v>6.5</v>
      </c>
      <c r="I124" s="20">
        <v>0</v>
      </c>
    </row>
    <row r="125" spans="1:9" ht="12.75">
      <c r="A125" s="110" t="s">
        <v>115</v>
      </c>
      <c r="B125" s="19">
        <v>0.5</v>
      </c>
      <c r="C125" s="16">
        <v>0</v>
      </c>
      <c r="D125" s="16">
        <v>0.3</v>
      </c>
      <c r="E125" s="16">
        <v>1.9</v>
      </c>
      <c r="F125" s="16">
        <v>3.2</v>
      </c>
      <c r="G125" s="16">
        <v>0.5</v>
      </c>
      <c r="H125" s="16">
        <v>2.7</v>
      </c>
      <c r="I125" s="20">
        <v>0.1</v>
      </c>
    </row>
    <row r="126" spans="1:9" ht="12.75">
      <c r="A126" s="110"/>
      <c r="B126" s="19"/>
      <c r="C126" s="16"/>
      <c r="D126" s="16"/>
      <c r="E126" s="16"/>
      <c r="F126" s="16"/>
      <c r="G126" s="16"/>
      <c r="H126" s="16"/>
      <c r="I126" s="20"/>
    </row>
    <row r="127" spans="1:9" ht="12.75">
      <c r="A127" s="113" t="s">
        <v>116</v>
      </c>
      <c r="B127" s="19">
        <v>2.8</v>
      </c>
      <c r="C127" s="16">
        <v>0.3</v>
      </c>
      <c r="D127" s="16">
        <v>1.5</v>
      </c>
      <c r="E127" s="16">
        <v>6.5</v>
      </c>
      <c r="F127" s="16">
        <v>6.1</v>
      </c>
      <c r="G127" s="16">
        <v>7.7</v>
      </c>
      <c r="H127" s="16">
        <v>8.3</v>
      </c>
      <c r="I127" s="20">
        <v>0</v>
      </c>
    </row>
    <row r="128" spans="1:9" ht="12.75">
      <c r="A128" s="110" t="s">
        <v>232</v>
      </c>
      <c r="B128" s="19">
        <v>2.2</v>
      </c>
      <c r="C128" s="16">
        <v>0.1</v>
      </c>
      <c r="D128" s="16">
        <v>0.7</v>
      </c>
      <c r="E128" s="16">
        <v>4.5</v>
      </c>
      <c r="F128" s="16">
        <v>3.9</v>
      </c>
      <c r="G128" s="16">
        <v>7</v>
      </c>
      <c r="H128" s="16">
        <v>6.2</v>
      </c>
      <c r="I128" s="20">
        <v>0</v>
      </c>
    </row>
    <row r="129" spans="1:9" ht="12.75">
      <c r="A129" s="110" t="s">
        <v>233</v>
      </c>
      <c r="B129" s="19">
        <v>0.6</v>
      </c>
      <c r="C129" s="16">
        <v>0.1</v>
      </c>
      <c r="D129" s="16">
        <v>0.8</v>
      </c>
      <c r="E129" s="16">
        <v>2</v>
      </c>
      <c r="F129" s="16">
        <v>2.2</v>
      </c>
      <c r="G129" s="16">
        <v>0.7</v>
      </c>
      <c r="H129" s="16">
        <v>2.1</v>
      </c>
      <c r="I129" s="20">
        <v>0</v>
      </c>
    </row>
    <row r="130" spans="1:9" ht="12.75">
      <c r="A130" s="116"/>
      <c r="B130" s="19"/>
      <c r="C130" s="16"/>
      <c r="D130" s="16"/>
      <c r="E130" s="16"/>
      <c r="F130" s="16"/>
      <c r="G130" s="16"/>
      <c r="H130" s="16"/>
      <c r="I130" s="20"/>
    </row>
    <row r="131" spans="1:9" ht="12.75">
      <c r="A131" s="113" t="s">
        <v>248</v>
      </c>
      <c r="B131" s="19">
        <v>0.6</v>
      </c>
      <c r="C131" s="16">
        <v>0.1</v>
      </c>
      <c r="D131" s="16">
        <v>0.6</v>
      </c>
      <c r="E131" s="16">
        <v>1.2</v>
      </c>
      <c r="F131" s="16">
        <v>0.8</v>
      </c>
      <c r="G131" s="16">
        <v>1.7</v>
      </c>
      <c r="H131" s="16">
        <v>1.1</v>
      </c>
      <c r="I131" s="20">
        <v>0</v>
      </c>
    </row>
    <row r="132" spans="1:9" ht="12.75">
      <c r="A132" s="116"/>
      <c r="B132" s="19"/>
      <c r="C132" s="16"/>
      <c r="D132" s="16"/>
      <c r="E132" s="16"/>
      <c r="F132" s="16"/>
      <c r="G132" s="16"/>
      <c r="H132" s="16"/>
      <c r="I132" s="20"/>
    </row>
    <row r="133" spans="1:9" ht="12.75">
      <c r="A133" s="113" t="s">
        <v>306</v>
      </c>
      <c r="B133" s="19">
        <v>7.2</v>
      </c>
      <c r="C133" s="16">
        <v>11.7</v>
      </c>
      <c r="D133" s="16">
        <v>1.9</v>
      </c>
      <c r="E133" s="16">
        <v>2.8</v>
      </c>
      <c r="F133" s="16">
        <v>2.3</v>
      </c>
      <c r="G133" s="16">
        <v>5.7</v>
      </c>
      <c r="H133" s="16">
        <v>1.9</v>
      </c>
      <c r="I133" s="20">
        <v>6.2</v>
      </c>
    </row>
    <row r="134" spans="1:9" ht="12.75">
      <c r="A134" s="110" t="s">
        <v>281</v>
      </c>
      <c r="B134" s="19">
        <v>0.6</v>
      </c>
      <c r="C134" s="16">
        <v>0.2</v>
      </c>
      <c r="D134" s="16">
        <v>1.3</v>
      </c>
      <c r="E134" s="16">
        <v>1.9</v>
      </c>
      <c r="F134" s="16">
        <v>1.3</v>
      </c>
      <c r="G134" s="16">
        <v>0.3</v>
      </c>
      <c r="H134" s="16">
        <v>1.2</v>
      </c>
      <c r="I134" s="20">
        <v>0</v>
      </c>
    </row>
    <row r="135" spans="1:9" ht="12.75">
      <c r="A135" s="243" t="s">
        <v>374</v>
      </c>
      <c r="B135" s="19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362">
        <v>0</v>
      </c>
    </row>
    <row r="136" spans="1:9" ht="12.75">
      <c r="A136" s="110" t="s">
        <v>282</v>
      </c>
      <c r="B136" s="19">
        <v>6.6</v>
      </c>
      <c r="C136" s="16">
        <v>11.5</v>
      </c>
      <c r="D136" s="16">
        <v>0.5</v>
      </c>
      <c r="E136" s="16">
        <v>0.9</v>
      </c>
      <c r="F136" s="16">
        <v>1</v>
      </c>
      <c r="G136" s="16">
        <v>5.4</v>
      </c>
      <c r="H136" s="16">
        <v>0.6</v>
      </c>
      <c r="I136" s="20">
        <v>6.2</v>
      </c>
    </row>
    <row r="137" spans="1:9" ht="12.75">
      <c r="A137" s="116"/>
      <c r="B137" s="19"/>
      <c r="C137" s="16"/>
      <c r="D137" s="16"/>
      <c r="E137" s="16"/>
      <c r="F137" s="16"/>
      <c r="G137" s="16"/>
      <c r="H137" s="16"/>
      <c r="I137" s="20"/>
    </row>
    <row r="138" spans="1:9" ht="12.75">
      <c r="A138" s="113" t="s">
        <v>117</v>
      </c>
      <c r="B138" s="19">
        <v>5.8</v>
      </c>
      <c r="C138" s="16">
        <v>4.3</v>
      </c>
      <c r="D138" s="16">
        <v>6.8</v>
      </c>
      <c r="E138" s="16">
        <v>19.8</v>
      </c>
      <c r="F138" s="16">
        <v>12.3</v>
      </c>
      <c r="G138" s="16">
        <v>5.5</v>
      </c>
      <c r="H138" s="16">
        <v>1.5</v>
      </c>
      <c r="I138" s="20">
        <v>0</v>
      </c>
    </row>
    <row r="139" spans="1:9" ht="12.75">
      <c r="A139" s="110" t="s">
        <v>283</v>
      </c>
      <c r="B139" s="19">
        <v>1.7</v>
      </c>
      <c r="C139" s="16">
        <v>0</v>
      </c>
      <c r="D139" s="16">
        <v>0.4</v>
      </c>
      <c r="E139" s="16">
        <v>12.9</v>
      </c>
      <c r="F139" s="16">
        <v>4.6</v>
      </c>
      <c r="G139" s="16">
        <v>4.9</v>
      </c>
      <c r="H139" s="16">
        <v>0</v>
      </c>
      <c r="I139" s="362">
        <v>0</v>
      </c>
    </row>
    <row r="140" spans="1:9" ht="12.75">
      <c r="A140" s="243" t="s">
        <v>181</v>
      </c>
      <c r="B140" s="21">
        <v>4.1</v>
      </c>
      <c r="C140" s="22">
        <v>4.3</v>
      </c>
      <c r="D140" s="22">
        <v>6.3</v>
      </c>
      <c r="E140" s="22">
        <v>6.9</v>
      </c>
      <c r="F140" s="22">
        <v>7.7</v>
      </c>
      <c r="G140" s="22">
        <v>0.5</v>
      </c>
      <c r="H140" s="22">
        <v>1.5</v>
      </c>
      <c r="I140" s="23">
        <v>0</v>
      </c>
    </row>
    <row r="142" spans="1:9" s="242" customFormat="1" ht="12.75">
      <c r="A142" s="44" t="s">
        <v>71</v>
      </c>
      <c r="B142" s="363" t="s">
        <v>149</v>
      </c>
      <c r="C142" s="363"/>
      <c r="D142" s="363"/>
      <c r="E142" s="363"/>
      <c r="F142" s="363"/>
      <c r="G142" s="363"/>
      <c r="H142" s="363"/>
      <c r="I142" s="363"/>
    </row>
    <row r="143" ht="12.75">
      <c r="A143" s="121" t="s">
        <v>118</v>
      </c>
    </row>
  </sheetData>
  <sheetProtection/>
  <mergeCells count="3">
    <mergeCell ref="B4:I4"/>
    <mergeCell ref="B73:I73"/>
    <mergeCell ref="B142:I1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1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00390625" style="4" customWidth="1"/>
    <col min="2" max="14" width="10.7109375" style="4" customWidth="1"/>
    <col min="15" max="32" width="6.7109375" style="4" customWidth="1"/>
    <col min="33" max="16384" width="9.140625" style="4" customWidth="1"/>
  </cols>
  <sheetData>
    <row r="1" spans="1:33" ht="14.25">
      <c r="A1" s="2" t="s">
        <v>317</v>
      </c>
      <c r="B1" s="3" t="s">
        <v>339</v>
      </c>
      <c r="C1" s="3"/>
      <c r="D1" s="3"/>
      <c r="E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  <c r="AG1" s="1"/>
    </row>
    <row r="2" spans="1:15" s="1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32" s="1" customFormat="1" ht="14.25">
      <c r="A3" s="2"/>
      <c r="B3" s="124">
        <v>2002</v>
      </c>
      <c r="C3" s="125">
        <v>2003</v>
      </c>
      <c r="D3" s="125">
        <v>2004</v>
      </c>
      <c r="E3" s="125">
        <v>2005</v>
      </c>
      <c r="F3" s="125">
        <v>2006</v>
      </c>
      <c r="G3" s="125">
        <v>2007</v>
      </c>
      <c r="H3" s="125">
        <v>2008</v>
      </c>
      <c r="I3" s="125">
        <v>2009</v>
      </c>
      <c r="J3" s="125">
        <v>2010</v>
      </c>
      <c r="K3" s="125">
        <v>2011</v>
      </c>
      <c r="L3" s="125">
        <v>2012</v>
      </c>
      <c r="M3" s="125" t="s">
        <v>355</v>
      </c>
      <c r="N3" s="132" t="s">
        <v>350</v>
      </c>
      <c r="O3" s="4"/>
      <c r="P3" s="120"/>
      <c r="Q3" s="96"/>
      <c r="R3" s="120"/>
      <c r="S3" s="96"/>
      <c r="T3" s="120"/>
      <c r="U3" s="96"/>
      <c r="V3" s="120"/>
      <c r="W3" s="96"/>
      <c r="X3" s="120"/>
      <c r="Y3" s="96"/>
      <c r="Z3" s="120"/>
      <c r="AA3" s="96"/>
      <c r="AB3" s="120"/>
      <c r="AC3" s="96"/>
      <c r="AD3" s="120"/>
      <c r="AE3" s="96"/>
      <c r="AF3" s="120"/>
    </row>
    <row r="4" spans="1:33" ht="12.75">
      <c r="A4" s="121"/>
      <c r="B4" s="375" t="s">
        <v>1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7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4"/>
      <c r="AG4" s="1"/>
    </row>
    <row r="5" spans="1:33" ht="12.75">
      <c r="A5" s="119" t="s">
        <v>27</v>
      </c>
      <c r="B5" s="122">
        <v>8526.4</v>
      </c>
      <c r="C5" s="7">
        <v>9109.5</v>
      </c>
      <c r="D5" s="7">
        <v>9487.9</v>
      </c>
      <c r="E5" s="7">
        <v>9818.1</v>
      </c>
      <c r="F5" s="7">
        <v>10450.7</v>
      </c>
      <c r="G5" s="7">
        <v>11120</v>
      </c>
      <c r="H5" s="7">
        <v>12031.3</v>
      </c>
      <c r="I5" s="7">
        <v>12827.7</v>
      </c>
      <c r="J5" s="7">
        <v>12880.3</v>
      </c>
      <c r="K5" s="7">
        <v>12954.9</v>
      </c>
      <c r="L5" s="7">
        <v>13062.9</v>
      </c>
      <c r="M5" s="7">
        <v>12848.8</v>
      </c>
      <c r="N5" s="8">
        <v>12733.8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"/>
    </row>
    <row r="6" spans="1:34" ht="12.75">
      <c r="A6" s="17"/>
      <c r="B6" s="12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"/>
      <c r="AH6" s="51"/>
    </row>
    <row r="7" spans="1:33" ht="12.75">
      <c r="A7" s="252" t="s">
        <v>108</v>
      </c>
      <c r="B7" s="37">
        <v>3951.1</v>
      </c>
      <c r="C7" s="14">
        <v>4165.5</v>
      </c>
      <c r="D7" s="14">
        <v>4278.9</v>
      </c>
      <c r="E7" s="14">
        <v>4280.3</v>
      </c>
      <c r="F7" s="14">
        <v>4501.6</v>
      </c>
      <c r="G7" s="14">
        <v>4524.7</v>
      </c>
      <c r="H7" s="14">
        <v>5053.7</v>
      </c>
      <c r="I7" s="14">
        <v>5476</v>
      </c>
      <c r="J7" s="14">
        <v>5520.6</v>
      </c>
      <c r="K7" s="14">
        <v>5658.7</v>
      </c>
      <c r="L7" s="14">
        <v>6230.1</v>
      </c>
      <c r="M7" s="14">
        <v>6229.6</v>
      </c>
      <c r="N7" s="15">
        <v>6201.5</v>
      </c>
      <c r="P7" s="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"/>
    </row>
    <row r="8" spans="1:33" ht="12.75">
      <c r="A8" s="253" t="s">
        <v>249</v>
      </c>
      <c r="B8" s="37">
        <v>3175.5</v>
      </c>
      <c r="C8" s="14">
        <v>3324.5</v>
      </c>
      <c r="D8" s="14">
        <v>3388.7</v>
      </c>
      <c r="E8" s="14">
        <v>3347.7</v>
      </c>
      <c r="F8" s="14">
        <v>3410.9</v>
      </c>
      <c r="G8" s="14">
        <v>3413.1</v>
      </c>
      <c r="H8" s="14">
        <v>3937.6</v>
      </c>
      <c r="I8" s="14">
        <v>4171.9</v>
      </c>
      <c r="J8" s="14">
        <v>4198.2</v>
      </c>
      <c r="K8" s="14">
        <v>4385.3</v>
      </c>
      <c r="L8" s="14">
        <v>4870.2</v>
      </c>
      <c r="M8" s="14">
        <v>4910.7</v>
      </c>
      <c r="N8" s="15">
        <v>4911.5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"/>
    </row>
    <row r="9" spans="1:33" ht="12.75">
      <c r="A9" s="254" t="s">
        <v>250</v>
      </c>
      <c r="B9" s="37">
        <v>266.6</v>
      </c>
      <c r="C9" s="14">
        <v>286.3</v>
      </c>
      <c r="D9" s="14">
        <v>309.1</v>
      </c>
      <c r="E9" s="14">
        <v>302.1</v>
      </c>
      <c r="F9" s="14">
        <v>293.7</v>
      </c>
      <c r="G9" s="14">
        <v>315.4</v>
      </c>
      <c r="H9" s="14">
        <v>343.5</v>
      </c>
      <c r="I9" s="14">
        <v>410.1</v>
      </c>
      <c r="J9" s="14">
        <v>414.4</v>
      </c>
      <c r="K9" s="14">
        <v>487.7</v>
      </c>
      <c r="L9" s="14">
        <v>497.6</v>
      </c>
      <c r="M9" s="14">
        <v>504.5</v>
      </c>
      <c r="N9" s="15">
        <v>441.7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"/>
    </row>
    <row r="10" spans="1:33" ht="12.75">
      <c r="A10" s="254" t="s">
        <v>110</v>
      </c>
      <c r="B10" s="37">
        <v>1521.4</v>
      </c>
      <c r="C10" s="14">
        <v>1652.4</v>
      </c>
      <c r="D10" s="14">
        <v>1656.3</v>
      </c>
      <c r="E10" s="14">
        <v>1645.1</v>
      </c>
      <c r="F10" s="14">
        <v>1635.2</v>
      </c>
      <c r="G10" s="14">
        <v>1636.5</v>
      </c>
      <c r="H10" s="14">
        <v>1998.6</v>
      </c>
      <c r="I10" s="14">
        <v>2033.1</v>
      </c>
      <c r="J10" s="14">
        <v>2087.5</v>
      </c>
      <c r="K10" s="14">
        <v>2109</v>
      </c>
      <c r="L10" s="14">
        <v>2251.6</v>
      </c>
      <c r="M10" s="14">
        <v>2267.2</v>
      </c>
      <c r="N10" s="15">
        <v>2350.7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"/>
    </row>
    <row r="11" spans="1:33" ht="12.75">
      <c r="A11" s="254" t="s">
        <v>109</v>
      </c>
      <c r="B11" s="37">
        <v>1359.8</v>
      </c>
      <c r="C11" s="14">
        <v>1354.4</v>
      </c>
      <c r="D11" s="14">
        <v>1390.9</v>
      </c>
      <c r="E11" s="14">
        <v>1369.3</v>
      </c>
      <c r="F11" s="14">
        <v>1448.1</v>
      </c>
      <c r="G11" s="14">
        <v>1424.3</v>
      </c>
      <c r="H11" s="14">
        <v>1555.2</v>
      </c>
      <c r="I11" s="14">
        <v>1685.7</v>
      </c>
      <c r="J11" s="14">
        <v>1653.4</v>
      </c>
      <c r="K11" s="14">
        <v>1746.2</v>
      </c>
      <c r="L11" s="14">
        <v>2077.8</v>
      </c>
      <c r="M11" s="14">
        <v>2098.5</v>
      </c>
      <c r="N11" s="15">
        <v>2078.2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"/>
    </row>
    <row r="12" spans="1:33" ht="12.75">
      <c r="A12" s="254" t="s">
        <v>247</v>
      </c>
      <c r="B12" s="37">
        <v>27.8</v>
      </c>
      <c r="C12" s="14">
        <v>31.4</v>
      </c>
      <c r="D12" s="14">
        <v>32.4</v>
      </c>
      <c r="E12" s="14">
        <v>31.2</v>
      </c>
      <c r="F12" s="14">
        <v>34</v>
      </c>
      <c r="G12" s="14">
        <v>36.8</v>
      </c>
      <c r="H12" s="14">
        <v>40.4</v>
      </c>
      <c r="I12" s="14">
        <v>42.9</v>
      </c>
      <c r="J12" s="14">
        <v>42.8</v>
      </c>
      <c r="K12" s="14">
        <v>42.4</v>
      </c>
      <c r="L12" s="14">
        <v>43.1</v>
      </c>
      <c r="M12" s="14">
        <v>40.4</v>
      </c>
      <c r="N12" s="15">
        <v>40.9</v>
      </c>
      <c r="P12" s="69"/>
      <c r="Q12" s="69"/>
      <c r="R12" s="69"/>
      <c r="S12" s="69"/>
      <c r="T12" s="69"/>
      <c r="U12" s="69"/>
      <c r="V12" s="69"/>
      <c r="W12" s="69"/>
      <c r="X12" s="12"/>
      <c r="Y12" s="69"/>
      <c r="Z12" s="69"/>
      <c r="AA12" s="69"/>
      <c r="AB12" s="69"/>
      <c r="AC12" s="69"/>
      <c r="AD12" s="69"/>
      <c r="AE12" s="69"/>
      <c r="AF12" s="12"/>
      <c r="AG12" s="1"/>
    </row>
    <row r="13" spans="1:33" ht="12.75">
      <c r="A13" s="255" t="s">
        <v>251</v>
      </c>
      <c r="B13" s="37">
        <v>370.6</v>
      </c>
      <c r="C13" s="14">
        <v>402.7</v>
      </c>
      <c r="D13" s="14">
        <v>427.5</v>
      </c>
      <c r="E13" s="14">
        <v>460.5</v>
      </c>
      <c r="F13" s="14">
        <v>557.4</v>
      </c>
      <c r="G13" s="14">
        <v>554</v>
      </c>
      <c r="H13" s="14">
        <v>556.4</v>
      </c>
      <c r="I13" s="14">
        <v>685.1</v>
      </c>
      <c r="J13" s="14">
        <v>697.5</v>
      </c>
      <c r="K13" s="14">
        <v>656.5</v>
      </c>
      <c r="L13" s="14">
        <v>699.8</v>
      </c>
      <c r="M13" s="14">
        <v>746.7</v>
      </c>
      <c r="N13" s="15">
        <v>790.2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"/>
    </row>
    <row r="14" spans="1:33" ht="12.75">
      <c r="A14" s="255" t="s">
        <v>252</v>
      </c>
      <c r="B14" s="37">
        <v>206.1</v>
      </c>
      <c r="C14" s="14">
        <v>224.3</v>
      </c>
      <c r="D14" s="14">
        <v>233.5</v>
      </c>
      <c r="E14" s="14">
        <v>250.4</v>
      </c>
      <c r="F14" s="14">
        <v>289.3</v>
      </c>
      <c r="G14" s="14">
        <v>293.5</v>
      </c>
      <c r="H14" s="14">
        <v>293.4</v>
      </c>
      <c r="I14" s="14">
        <v>330</v>
      </c>
      <c r="J14" s="14">
        <v>328.1</v>
      </c>
      <c r="K14" s="14">
        <v>308.3</v>
      </c>
      <c r="L14" s="14">
        <v>322.2</v>
      </c>
      <c r="M14" s="14">
        <v>253.3</v>
      </c>
      <c r="N14" s="15">
        <v>173.1</v>
      </c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12"/>
      <c r="AG14" s="1"/>
    </row>
    <row r="15" spans="1:33" ht="12.75">
      <c r="A15" s="255" t="s">
        <v>253</v>
      </c>
      <c r="B15" s="37">
        <v>33.7</v>
      </c>
      <c r="C15" s="14">
        <v>37</v>
      </c>
      <c r="D15" s="14">
        <v>43.5</v>
      </c>
      <c r="E15" s="14">
        <v>43.9</v>
      </c>
      <c r="F15" s="14">
        <v>49.8</v>
      </c>
      <c r="G15" s="14">
        <v>50.3</v>
      </c>
      <c r="H15" s="14">
        <v>56.7</v>
      </c>
      <c r="I15" s="14">
        <v>66.9</v>
      </c>
      <c r="J15" s="14">
        <v>61.2</v>
      </c>
      <c r="K15" s="14">
        <v>64.2</v>
      </c>
      <c r="L15" s="14">
        <v>64.9</v>
      </c>
      <c r="M15" s="14">
        <v>64.4</v>
      </c>
      <c r="N15" s="15">
        <v>69.9</v>
      </c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12"/>
      <c r="AG15" s="1"/>
    </row>
    <row r="16" spans="1:33" ht="12.75">
      <c r="A16" s="255" t="s">
        <v>254</v>
      </c>
      <c r="B16" s="37">
        <v>146.4</v>
      </c>
      <c r="C16" s="14">
        <v>156.5</v>
      </c>
      <c r="D16" s="14">
        <v>163.9</v>
      </c>
      <c r="E16" s="14">
        <v>155.1</v>
      </c>
      <c r="F16" s="14">
        <v>169.3</v>
      </c>
      <c r="G16" s="14">
        <v>188</v>
      </c>
      <c r="H16" s="14">
        <v>182.8</v>
      </c>
      <c r="I16" s="14">
        <v>194.1</v>
      </c>
      <c r="J16" s="14">
        <v>205.3</v>
      </c>
      <c r="K16" s="14">
        <v>213.3</v>
      </c>
      <c r="L16" s="14">
        <v>235.4</v>
      </c>
      <c r="M16" s="14">
        <v>215.3</v>
      </c>
      <c r="N16" s="15">
        <v>217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2.75">
      <c r="A17" s="255" t="s">
        <v>111</v>
      </c>
      <c r="B17" s="37">
        <v>18.7</v>
      </c>
      <c r="C17" s="14">
        <v>20.6</v>
      </c>
      <c r="D17" s="14">
        <v>21.9</v>
      </c>
      <c r="E17" s="14">
        <v>22.8</v>
      </c>
      <c r="F17" s="14">
        <v>24.9</v>
      </c>
      <c r="G17" s="14">
        <v>25.8</v>
      </c>
      <c r="H17" s="14">
        <v>26.8</v>
      </c>
      <c r="I17" s="14">
        <v>28.1</v>
      </c>
      <c r="J17" s="14">
        <v>30.4</v>
      </c>
      <c r="K17" s="14">
        <v>31.2</v>
      </c>
      <c r="L17" s="14">
        <v>37.6</v>
      </c>
      <c r="M17" s="14">
        <v>39.3</v>
      </c>
      <c r="N17" s="15">
        <v>39.7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2.75">
      <c r="A18" s="251" t="s">
        <v>255</v>
      </c>
      <c r="B18" s="37">
        <v>16.4</v>
      </c>
      <c r="C18" s="14">
        <v>18.1</v>
      </c>
      <c r="D18" s="14">
        <v>19.3</v>
      </c>
      <c r="E18" s="14">
        <v>19.6</v>
      </c>
      <c r="F18" s="14">
        <v>21.5</v>
      </c>
      <c r="G18" s="14">
        <v>22.2</v>
      </c>
      <c r="H18" s="14">
        <v>23.1</v>
      </c>
      <c r="I18" s="14">
        <v>24.9</v>
      </c>
      <c r="J18" s="14">
        <v>28.3</v>
      </c>
      <c r="K18" s="14">
        <v>29.1</v>
      </c>
      <c r="L18" s="14">
        <v>34.6</v>
      </c>
      <c r="M18" s="14">
        <v>35.7</v>
      </c>
      <c r="N18" s="15">
        <v>35.2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"/>
    </row>
    <row r="19" spans="1:33" ht="12.75">
      <c r="A19" s="251" t="s">
        <v>256</v>
      </c>
      <c r="B19" s="37">
        <v>2.3</v>
      </c>
      <c r="C19" s="14">
        <v>2.5</v>
      </c>
      <c r="D19" s="14">
        <v>2.5</v>
      </c>
      <c r="E19" s="14">
        <v>3.2</v>
      </c>
      <c r="F19" s="14">
        <v>3.4</v>
      </c>
      <c r="G19" s="14">
        <v>3.6</v>
      </c>
      <c r="H19" s="14">
        <v>3.7</v>
      </c>
      <c r="I19" s="14">
        <v>3.2</v>
      </c>
      <c r="J19" s="14">
        <v>2.1</v>
      </c>
      <c r="K19" s="14">
        <v>2</v>
      </c>
      <c r="L19" s="14">
        <v>3</v>
      </c>
      <c r="M19" s="14">
        <v>3.6</v>
      </c>
      <c r="N19" s="15">
        <v>4.6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"/>
    </row>
    <row r="20" spans="1:34" ht="12.75">
      <c r="A20" s="255"/>
      <c r="B20" s="3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"/>
      <c r="AH20" s="58"/>
    </row>
    <row r="21" spans="1:33" ht="12.75">
      <c r="A21" s="18" t="s">
        <v>257</v>
      </c>
      <c r="B21" s="37">
        <v>1729.2</v>
      </c>
      <c r="C21" s="14">
        <v>1825.1</v>
      </c>
      <c r="D21" s="14">
        <v>1927.1</v>
      </c>
      <c r="E21" s="14">
        <v>2020.7</v>
      </c>
      <c r="F21" s="14">
        <v>2217.8</v>
      </c>
      <c r="G21" s="14">
        <v>2425.8</v>
      </c>
      <c r="H21" s="14">
        <v>2523.7</v>
      </c>
      <c r="I21" s="14">
        <v>2692.5</v>
      </c>
      <c r="J21" s="14">
        <v>2512.7</v>
      </c>
      <c r="K21" s="14">
        <v>2488.9</v>
      </c>
      <c r="L21" s="14">
        <v>2232.4</v>
      </c>
      <c r="M21" s="14">
        <v>2053.2</v>
      </c>
      <c r="N21" s="15">
        <v>2022.7</v>
      </c>
      <c r="P21" s="1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"/>
    </row>
    <row r="22" spans="1:33" ht="12.75">
      <c r="A22" s="253" t="s">
        <v>258</v>
      </c>
      <c r="B22" s="37">
        <v>1043.4</v>
      </c>
      <c r="C22" s="14">
        <v>1063.6</v>
      </c>
      <c r="D22" s="14">
        <v>1120.4</v>
      </c>
      <c r="E22" s="14">
        <v>1259.5</v>
      </c>
      <c r="F22" s="14">
        <v>1351</v>
      </c>
      <c r="G22" s="14">
        <v>1467.5</v>
      </c>
      <c r="H22" s="14">
        <v>1611.7</v>
      </c>
      <c r="I22" s="14">
        <v>1727.2</v>
      </c>
      <c r="J22" s="14">
        <v>1532.1</v>
      </c>
      <c r="K22" s="14">
        <v>1517.5</v>
      </c>
      <c r="L22" s="14">
        <v>1210.5</v>
      </c>
      <c r="M22" s="14">
        <v>1098.8</v>
      </c>
      <c r="N22" s="15">
        <v>1114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"/>
    </row>
    <row r="23" spans="1:33" ht="12.75">
      <c r="A23" s="253" t="s">
        <v>259</v>
      </c>
      <c r="B23" s="37">
        <v>576.2</v>
      </c>
      <c r="C23" s="14">
        <v>638.1</v>
      </c>
      <c r="D23" s="14">
        <v>665.5</v>
      </c>
      <c r="E23" s="14">
        <v>624.9</v>
      </c>
      <c r="F23" s="14">
        <v>714.9</v>
      </c>
      <c r="G23" s="14">
        <v>782.5</v>
      </c>
      <c r="H23" s="14">
        <v>739.5</v>
      </c>
      <c r="I23" s="14">
        <v>773</v>
      </c>
      <c r="J23" s="14">
        <v>790.3</v>
      </c>
      <c r="K23" s="14">
        <v>784.5</v>
      </c>
      <c r="L23" s="14">
        <v>857.5</v>
      </c>
      <c r="M23" s="14">
        <v>762.2</v>
      </c>
      <c r="N23" s="15">
        <v>707.3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"/>
    </row>
    <row r="24" spans="1:33" ht="12.75">
      <c r="A24" s="256" t="s">
        <v>260</v>
      </c>
      <c r="B24" s="37">
        <v>485</v>
      </c>
      <c r="C24" s="14">
        <v>534.5</v>
      </c>
      <c r="D24" s="14">
        <v>543.4</v>
      </c>
      <c r="E24" s="14">
        <v>495.2</v>
      </c>
      <c r="F24" s="14">
        <v>573.7</v>
      </c>
      <c r="G24" s="14">
        <v>640.1</v>
      </c>
      <c r="H24" s="14">
        <v>588.3</v>
      </c>
      <c r="I24" s="14">
        <v>615.9</v>
      </c>
      <c r="J24" s="14">
        <v>632.5</v>
      </c>
      <c r="K24" s="14">
        <v>637.5</v>
      </c>
      <c r="L24" s="14">
        <v>722</v>
      </c>
      <c r="M24" s="14">
        <v>649.6</v>
      </c>
      <c r="N24" s="15">
        <v>586.6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"/>
    </row>
    <row r="25" spans="1:33" ht="12.75">
      <c r="A25" s="256" t="s">
        <v>261</v>
      </c>
      <c r="B25" s="37">
        <v>1.3</v>
      </c>
      <c r="C25" s="14">
        <v>1.2</v>
      </c>
      <c r="D25" s="14">
        <v>1.5</v>
      </c>
      <c r="E25" s="14">
        <v>1.6</v>
      </c>
      <c r="F25" s="14">
        <v>1.6</v>
      </c>
      <c r="G25" s="14">
        <v>1.6</v>
      </c>
      <c r="H25" s="14">
        <v>1.8</v>
      </c>
      <c r="I25" s="14">
        <v>1.8</v>
      </c>
      <c r="J25" s="14">
        <v>1.9</v>
      </c>
      <c r="K25" s="14">
        <v>1.5</v>
      </c>
      <c r="L25" s="14">
        <v>1.3</v>
      </c>
      <c r="M25" s="14">
        <v>1.4</v>
      </c>
      <c r="N25" s="15">
        <v>11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"/>
    </row>
    <row r="26" spans="1:33" ht="12.75">
      <c r="A26" s="256" t="s">
        <v>262</v>
      </c>
      <c r="B26" s="37">
        <v>90</v>
      </c>
      <c r="C26" s="14">
        <v>102.5</v>
      </c>
      <c r="D26" s="14">
        <v>120.6</v>
      </c>
      <c r="E26" s="14">
        <v>128.1</v>
      </c>
      <c r="F26" s="14">
        <v>139.6</v>
      </c>
      <c r="G26" s="14">
        <v>140.8</v>
      </c>
      <c r="H26" s="14">
        <v>149.5</v>
      </c>
      <c r="I26" s="14">
        <v>155.3</v>
      </c>
      <c r="J26" s="14">
        <v>155.9</v>
      </c>
      <c r="K26" s="14">
        <v>145.5</v>
      </c>
      <c r="L26" s="14">
        <v>134.2</v>
      </c>
      <c r="M26" s="14">
        <v>111.3</v>
      </c>
      <c r="N26" s="15">
        <v>109.7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"/>
    </row>
    <row r="27" spans="1:33" ht="12.75">
      <c r="A27" s="253" t="s">
        <v>263</v>
      </c>
      <c r="B27" s="37">
        <v>71.9</v>
      </c>
      <c r="C27" s="14">
        <v>79.7</v>
      </c>
      <c r="D27" s="14">
        <v>91.2</v>
      </c>
      <c r="E27" s="14">
        <v>84.1</v>
      </c>
      <c r="F27" s="14">
        <v>96.3</v>
      </c>
      <c r="G27" s="14">
        <v>118.5</v>
      </c>
      <c r="H27" s="14">
        <v>113.2</v>
      </c>
      <c r="I27" s="14">
        <v>127.3</v>
      </c>
      <c r="J27" s="14">
        <v>128</v>
      </c>
      <c r="K27" s="14">
        <v>128</v>
      </c>
      <c r="L27" s="14">
        <v>102.9</v>
      </c>
      <c r="M27" s="14">
        <v>144.3</v>
      </c>
      <c r="N27" s="15">
        <v>148.5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"/>
    </row>
    <row r="28" spans="1:33" ht="12.75">
      <c r="A28" s="253" t="s">
        <v>264</v>
      </c>
      <c r="B28" s="37">
        <v>37.6</v>
      </c>
      <c r="C28" s="14">
        <v>43.6</v>
      </c>
      <c r="D28" s="14">
        <v>50.1</v>
      </c>
      <c r="E28" s="14">
        <v>52.1</v>
      </c>
      <c r="F28" s="14">
        <v>55.6</v>
      </c>
      <c r="G28" s="14">
        <v>57.3</v>
      </c>
      <c r="H28" s="14">
        <v>59.3</v>
      </c>
      <c r="I28" s="14">
        <v>65</v>
      </c>
      <c r="J28" s="14">
        <v>62.3</v>
      </c>
      <c r="K28" s="14">
        <v>59</v>
      </c>
      <c r="L28" s="14">
        <v>61.5</v>
      </c>
      <c r="M28" s="14">
        <v>47.9</v>
      </c>
      <c r="N28" s="15">
        <v>52.9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"/>
    </row>
    <row r="29" spans="1:33" ht="12.75">
      <c r="A29" s="256" t="s">
        <v>265</v>
      </c>
      <c r="B29" s="37">
        <v>0.2</v>
      </c>
      <c r="C29" s="14">
        <v>0.2</v>
      </c>
      <c r="D29" s="14">
        <v>0.3</v>
      </c>
      <c r="E29" s="14">
        <v>0.3</v>
      </c>
      <c r="F29" s="14">
        <v>0.3</v>
      </c>
      <c r="G29" s="14">
        <v>0.4</v>
      </c>
      <c r="H29" s="14">
        <v>0.4</v>
      </c>
      <c r="I29" s="14">
        <v>0.4</v>
      </c>
      <c r="J29" s="14">
        <v>0.4</v>
      </c>
      <c r="K29" s="14">
        <v>0.3</v>
      </c>
      <c r="L29" s="14">
        <v>0.2</v>
      </c>
      <c r="M29" s="14">
        <v>0.3</v>
      </c>
      <c r="N29" s="15">
        <v>0.3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2.75">
      <c r="A30" s="256" t="s">
        <v>266</v>
      </c>
      <c r="B30" s="37">
        <v>37.4</v>
      </c>
      <c r="C30" s="14">
        <v>43.4</v>
      </c>
      <c r="D30" s="14">
        <v>49.8</v>
      </c>
      <c r="E30" s="14">
        <v>51.9</v>
      </c>
      <c r="F30" s="14">
        <v>55.3</v>
      </c>
      <c r="G30" s="14">
        <v>56.9</v>
      </c>
      <c r="H30" s="14">
        <v>58.9</v>
      </c>
      <c r="I30" s="14">
        <v>64.6</v>
      </c>
      <c r="J30" s="14">
        <v>61.8</v>
      </c>
      <c r="K30" s="14">
        <v>58.7</v>
      </c>
      <c r="L30" s="14">
        <v>61.2</v>
      </c>
      <c r="M30" s="14">
        <v>47.6</v>
      </c>
      <c r="N30" s="15">
        <v>52.6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2.75">
      <c r="A31" s="108"/>
      <c r="B31" s="37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2"/>
      <c r="AB31" s="12"/>
      <c r="AC31" s="12"/>
      <c r="AD31" s="12"/>
      <c r="AE31" s="12"/>
      <c r="AF31" s="12"/>
      <c r="AG31" s="1"/>
    </row>
    <row r="32" spans="1:33" ht="12.75">
      <c r="A32" s="18" t="s">
        <v>157</v>
      </c>
      <c r="B32" s="37">
        <v>1147.4</v>
      </c>
      <c r="C32" s="14">
        <v>1256.8</v>
      </c>
      <c r="D32" s="14">
        <v>1277.8</v>
      </c>
      <c r="E32" s="14">
        <v>1430.8</v>
      </c>
      <c r="F32" s="14">
        <v>1536.4</v>
      </c>
      <c r="G32" s="14">
        <v>1716</v>
      </c>
      <c r="H32" s="14">
        <v>1861.6</v>
      </c>
      <c r="I32" s="14">
        <v>2005.3</v>
      </c>
      <c r="J32" s="14">
        <v>2131.7</v>
      </c>
      <c r="K32" s="14">
        <v>2141.6</v>
      </c>
      <c r="L32" s="14">
        <v>1981</v>
      </c>
      <c r="M32" s="14">
        <v>1916.9</v>
      </c>
      <c r="N32" s="15">
        <v>1884.8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2"/>
      <c r="AB32" s="12"/>
      <c r="AC32" s="12"/>
      <c r="AD32" s="12"/>
      <c r="AE32" s="12"/>
      <c r="AF32" s="12"/>
      <c r="AG32" s="1"/>
    </row>
    <row r="33" spans="1:33" ht="12.75">
      <c r="A33" s="253" t="s">
        <v>267</v>
      </c>
      <c r="B33" s="37">
        <v>313.8</v>
      </c>
      <c r="C33" s="14">
        <v>352.3</v>
      </c>
      <c r="D33" s="14">
        <v>373.7</v>
      </c>
      <c r="E33" s="14">
        <v>389.7</v>
      </c>
      <c r="F33" s="14">
        <v>467.3</v>
      </c>
      <c r="G33" s="14">
        <v>489.7</v>
      </c>
      <c r="H33" s="14">
        <v>528.7</v>
      </c>
      <c r="I33" s="14">
        <v>540.1</v>
      </c>
      <c r="J33" s="14">
        <v>593.2</v>
      </c>
      <c r="K33" s="14">
        <v>551</v>
      </c>
      <c r="L33" s="14">
        <v>620.1</v>
      </c>
      <c r="M33" s="14">
        <v>503.4</v>
      </c>
      <c r="N33" s="15">
        <v>508.2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2"/>
      <c r="AB33" s="12"/>
      <c r="AC33" s="12"/>
      <c r="AD33" s="12"/>
      <c r="AE33" s="12"/>
      <c r="AF33" s="12"/>
      <c r="AG33" s="1"/>
    </row>
    <row r="34" spans="1:33" ht="12.75">
      <c r="A34" s="253" t="s">
        <v>268</v>
      </c>
      <c r="B34" s="37">
        <v>307</v>
      </c>
      <c r="C34" s="14">
        <v>352.9</v>
      </c>
      <c r="D34" s="14">
        <v>346.5</v>
      </c>
      <c r="E34" s="14">
        <v>439.9</v>
      </c>
      <c r="F34" s="14">
        <v>421.2</v>
      </c>
      <c r="G34" s="14">
        <v>462</v>
      </c>
      <c r="H34" s="14">
        <v>467.2</v>
      </c>
      <c r="I34" s="14">
        <v>516.9</v>
      </c>
      <c r="J34" s="14">
        <v>517.7</v>
      </c>
      <c r="K34" s="14">
        <v>528.6</v>
      </c>
      <c r="L34" s="14">
        <v>421.8</v>
      </c>
      <c r="M34" s="14">
        <v>399</v>
      </c>
      <c r="N34" s="15">
        <v>412.5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2"/>
      <c r="AB34" s="12"/>
      <c r="AC34" s="12"/>
      <c r="AD34" s="12"/>
      <c r="AE34" s="12"/>
      <c r="AF34" s="12"/>
      <c r="AG34" s="1"/>
    </row>
    <row r="35" spans="1:33" ht="12.75">
      <c r="A35" s="253" t="s">
        <v>152</v>
      </c>
      <c r="B35" s="37">
        <v>236.6</v>
      </c>
      <c r="C35" s="14">
        <v>212.3</v>
      </c>
      <c r="D35" s="14">
        <v>223.7</v>
      </c>
      <c r="E35" s="14">
        <v>228.5</v>
      </c>
      <c r="F35" s="14">
        <v>260.5</v>
      </c>
      <c r="G35" s="14">
        <v>338.4</v>
      </c>
      <c r="H35" s="14">
        <v>383</v>
      </c>
      <c r="I35" s="14">
        <v>393.6</v>
      </c>
      <c r="J35" s="14">
        <v>390.5</v>
      </c>
      <c r="K35" s="14">
        <v>414</v>
      </c>
      <c r="L35" s="14">
        <v>298.8</v>
      </c>
      <c r="M35" s="14">
        <v>319.5</v>
      </c>
      <c r="N35" s="15">
        <v>317.7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2.75">
      <c r="A36" s="256" t="s">
        <v>269</v>
      </c>
      <c r="B36" s="37">
        <v>39</v>
      </c>
      <c r="C36" s="14">
        <v>39.9</v>
      </c>
      <c r="D36" s="14">
        <v>32.8</v>
      </c>
      <c r="E36" s="14">
        <v>39.9</v>
      </c>
      <c r="F36" s="14">
        <v>45.1</v>
      </c>
      <c r="G36" s="14">
        <v>49.2</v>
      </c>
      <c r="H36" s="14">
        <v>59.1</v>
      </c>
      <c r="I36" s="14">
        <v>57.8</v>
      </c>
      <c r="J36" s="14">
        <v>47.6</v>
      </c>
      <c r="K36" s="14">
        <v>67.5</v>
      </c>
      <c r="L36" s="14">
        <v>23.3</v>
      </c>
      <c r="M36" s="14">
        <v>41</v>
      </c>
      <c r="N36" s="15">
        <v>41.5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.75">
      <c r="A37" s="256" t="s">
        <v>270</v>
      </c>
      <c r="B37" s="37">
        <v>82.2</v>
      </c>
      <c r="C37" s="14">
        <v>62.5</v>
      </c>
      <c r="D37" s="14">
        <v>78</v>
      </c>
      <c r="E37" s="14">
        <v>76.3</v>
      </c>
      <c r="F37" s="14">
        <v>92.4</v>
      </c>
      <c r="G37" s="14">
        <v>106.7</v>
      </c>
      <c r="H37" s="14">
        <v>128.1</v>
      </c>
      <c r="I37" s="14">
        <v>112.6</v>
      </c>
      <c r="J37" s="14">
        <v>148.3</v>
      </c>
      <c r="K37" s="14">
        <v>123.6</v>
      </c>
      <c r="L37" s="14">
        <v>98</v>
      </c>
      <c r="M37" s="14">
        <v>85.6</v>
      </c>
      <c r="N37" s="15">
        <v>76.5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.75">
      <c r="A38" s="256" t="s">
        <v>271</v>
      </c>
      <c r="B38" s="37">
        <v>23</v>
      </c>
      <c r="C38" s="14">
        <v>21.8</v>
      </c>
      <c r="D38" s="14">
        <v>19.3</v>
      </c>
      <c r="E38" s="14">
        <v>20.2</v>
      </c>
      <c r="F38" s="14">
        <v>22.3</v>
      </c>
      <c r="G38" s="14">
        <v>24.5</v>
      </c>
      <c r="H38" s="14">
        <v>30.5</v>
      </c>
      <c r="I38" s="14">
        <v>32.2</v>
      </c>
      <c r="J38" s="14">
        <v>32</v>
      </c>
      <c r="K38" s="14">
        <v>33.1</v>
      </c>
      <c r="L38" s="14">
        <v>8.8</v>
      </c>
      <c r="M38" s="14">
        <v>10.3</v>
      </c>
      <c r="N38" s="15">
        <v>9.4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2.75">
      <c r="A39" s="256" t="s">
        <v>272</v>
      </c>
      <c r="B39" s="37">
        <v>7.5</v>
      </c>
      <c r="C39" s="14">
        <v>8.2</v>
      </c>
      <c r="D39" s="14">
        <v>8.4</v>
      </c>
      <c r="E39" s="14">
        <v>10</v>
      </c>
      <c r="F39" s="14">
        <v>12</v>
      </c>
      <c r="G39" s="14">
        <v>14.2</v>
      </c>
      <c r="H39" s="14">
        <v>16.2</v>
      </c>
      <c r="I39" s="14">
        <v>17.5</v>
      </c>
      <c r="J39" s="14">
        <v>15.6</v>
      </c>
      <c r="K39" s="14">
        <v>14.1</v>
      </c>
      <c r="L39" s="14">
        <v>29.6</v>
      </c>
      <c r="M39" s="14">
        <v>4.5</v>
      </c>
      <c r="N39" s="15">
        <v>4.8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14" ht="12.75">
      <c r="A40" s="256" t="s">
        <v>273</v>
      </c>
      <c r="B40" s="37">
        <v>5.7</v>
      </c>
      <c r="C40" s="14">
        <v>6.4</v>
      </c>
      <c r="D40" s="14">
        <v>6.7</v>
      </c>
      <c r="E40" s="14">
        <v>7.3</v>
      </c>
      <c r="F40" s="14">
        <v>9</v>
      </c>
      <c r="G40" s="14">
        <v>9.7</v>
      </c>
      <c r="H40" s="14">
        <v>12.7</v>
      </c>
      <c r="I40" s="14">
        <v>29.6</v>
      </c>
      <c r="J40" s="14">
        <v>16.7</v>
      </c>
      <c r="K40" s="14">
        <v>41</v>
      </c>
      <c r="L40" s="14">
        <v>10.3</v>
      </c>
      <c r="M40" s="14">
        <v>35</v>
      </c>
      <c r="N40" s="15">
        <v>37</v>
      </c>
    </row>
    <row r="41" spans="1:14" ht="12.75">
      <c r="A41" s="256" t="s">
        <v>274</v>
      </c>
      <c r="B41" s="37">
        <v>9.4</v>
      </c>
      <c r="C41" s="14">
        <v>6.3</v>
      </c>
      <c r="D41" s="14">
        <v>6.6</v>
      </c>
      <c r="E41" s="14">
        <v>7.2</v>
      </c>
      <c r="F41" s="14">
        <v>7.9</v>
      </c>
      <c r="G41" s="14">
        <v>8.6</v>
      </c>
      <c r="H41" s="14">
        <v>9.3</v>
      </c>
      <c r="I41" s="14">
        <v>27.3</v>
      </c>
      <c r="J41" s="14">
        <v>10.9</v>
      </c>
      <c r="K41" s="14">
        <v>11.7</v>
      </c>
      <c r="L41" s="14">
        <v>4.7</v>
      </c>
      <c r="M41" s="14">
        <v>4.6</v>
      </c>
      <c r="N41" s="15">
        <v>5.4</v>
      </c>
    </row>
    <row r="42" spans="1:14" ht="12.75">
      <c r="A42" s="256" t="s">
        <v>275</v>
      </c>
      <c r="B42" s="37">
        <v>69.7</v>
      </c>
      <c r="C42" s="14">
        <v>67.2</v>
      </c>
      <c r="D42" s="14">
        <v>71.9</v>
      </c>
      <c r="E42" s="14">
        <v>67.6</v>
      </c>
      <c r="F42" s="14">
        <v>71.9</v>
      </c>
      <c r="G42" s="14">
        <v>125.5</v>
      </c>
      <c r="H42" s="14">
        <v>127.1</v>
      </c>
      <c r="I42" s="14">
        <v>116.6</v>
      </c>
      <c r="J42" s="14">
        <v>119.3</v>
      </c>
      <c r="K42" s="14">
        <v>123</v>
      </c>
      <c r="L42" s="14">
        <v>124.1</v>
      </c>
      <c r="M42" s="14">
        <v>138.5</v>
      </c>
      <c r="N42" s="15">
        <v>143.2</v>
      </c>
    </row>
    <row r="43" spans="1:14" ht="12.75">
      <c r="A43" s="253" t="s">
        <v>320</v>
      </c>
      <c r="B43" s="37">
        <v>258.7</v>
      </c>
      <c r="C43" s="14">
        <v>303.1</v>
      </c>
      <c r="D43" s="14">
        <v>299.3</v>
      </c>
      <c r="E43" s="14">
        <v>329.9</v>
      </c>
      <c r="F43" s="14">
        <v>339.8</v>
      </c>
      <c r="G43" s="14">
        <v>374</v>
      </c>
      <c r="H43" s="14">
        <v>437.9</v>
      </c>
      <c r="I43" s="14">
        <v>491.6</v>
      </c>
      <c r="J43" s="14">
        <v>586.2</v>
      </c>
      <c r="K43" s="14">
        <v>592.3</v>
      </c>
      <c r="L43" s="14">
        <v>551.7</v>
      </c>
      <c r="M43" s="14">
        <v>629.9</v>
      </c>
      <c r="N43" s="15">
        <v>586.4</v>
      </c>
    </row>
    <row r="44" spans="1:14" ht="12.75">
      <c r="A44" s="256" t="s">
        <v>151</v>
      </c>
      <c r="B44" s="37">
        <v>87</v>
      </c>
      <c r="C44" s="14">
        <v>95.8</v>
      </c>
      <c r="D44" s="14">
        <v>96.2</v>
      </c>
      <c r="E44" s="14">
        <v>104.2</v>
      </c>
      <c r="F44" s="14">
        <v>106.8</v>
      </c>
      <c r="G44" s="14">
        <v>121.4</v>
      </c>
      <c r="H44" s="14">
        <v>154.9</v>
      </c>
      <c r="I44" s="14">
        <v>183.7</v>
      </c>
      <c r="J44" s="14">
        <v>196.1</v>
      </c>
      <c r="K44" s="14">
        <v>201.2</v>
      </c>
      <c r="L44" s="14">
        <v>208.3</v>
      </c>
      <c r="M44" s="14">
        <v>174.5</v>
      </c>
      <c r="N44" s="15">
        <v>190.2</v>
      </c>
    </row>
    <row r="45" spans="1:14" ht="12.75">
      <c r="A45" s="256" t="s">
        <v>276</v>
      </c>
      <c r="B45" s="37">
        <v>171.7</v>
      </c>
      <c r="C45" s="14">
        <v>207.3</v>
      </c>
      <c r="D45" s="14">
        <v>203.1</v>
      </c>
      <c r="E45" s="14">
        <v>225.7</v>
      </c>
      <c r="F45" s="14">
        <v>233</v>
      </c>
      <c r="G45" s="14">
        <v>252.5</v>
      </c>
      <c r="H45" s="14">
        <v>283</v>
      </c>
      <c r="I45" s="14">
        <v>307.9</v>
      </c>
      <c r="J45" s="14">
        <v>390</v>
      </c>
      <c r="K45" s="14">
        <v>391.1</v>
      </c>
      <c r="L45" s="14">
        <v>343.3</v>
      </c>
      <c r="M45" s="14">
        <v>455.4</v>
      </c>
      <c r="N45" s="15">
        <v>396.3</v>
      </c>
    </row>
    <row r="46" spans="1:14" ht="12.75">
      <c r="A46" s="253" t="s">
        <v>284</v>
      </c>
      <c r="B46" s="37">
        <v>31.3</v>
      </c>
      <c r="C46" s="14">
        <v>36.2</v>
      </c>
      <c r="D46" s="14">
        <v>34.6</v>
      </c>
      <c r="E46" s="14">
        <v>42.7</v>
      </c>
      <c r="F46" s="14">
        <v>47.5</v>
      </c>
      <c r="G46" s="14">
        <v>52</v>
      </c>
      <c r="H46" s="14">
        <v>44.9</v>
      </c>
      <c r="I46" s="14">
        <v>63.1</v>
      </c>
      <c r="J46" s="14">
        <v>44.2</v>
      </c>
      <c r="K46" s="14">
        <v>55.8</v>
      </c>
      <c r="L46" s="14">
        <v>88.6</v>
      </c>
      <c r="M46" s="14">
        <v>65.1</v>
      </c>
      <c r="N46" s="15">
        <v>59.9</v>
      </c>
    </row>
    <row r="47" spans="1:14" ht="12.75">
      <c r="A47" s="256" t="s">
        <v>278</v>
      </c>
      <c r="B47" s="37">
        <v>20.1</v>
      </c>
      <c r="C47" s="14">
        <v>23.6</v>
      </c>
      <c r="D47" s="14">
        <v>21.3</v>
      </c>
      <c r="E47" s="14">
        <v>27.8</v>
      </c>
      <c r="F47" s="14">
        <v>29.9</v>
      </c>
      <c r="G47" s="14">
        <v>33.6</v>
      </c>
      <c r="H47" s="14">
        <v>25.8</v>
      </c>
      <c r="I47" s="14">
        <v>42.9</v>
      </c>
      <c r="J47" s="14">
        <v>23.9</v>
      </c>
      <c r="K47" s="14">
        <v>30.2</v>
      </c>
      <c r="L47" s="14">
        <v>56.9</v>
      </c>
      <c r="M47" s="14">
        <v>24.5</v>
      </c>
      <c r="N47" s="15">
        <v>23.8</v>
      </c>
    </row>
    <row r="48" spans="1:14" ht="12.75">
      <c r="A48" s="256" t="s">
        <v>279</v>
      </c>
      <c r="B48" s="37">
        <v>8.7</v>
      </c>
      <c r="C48" s="14">
        <v>9.8</v>
      </c>
      <c r="D48" s="14">
        <v>10.4</v>
      </c>
      <c r="E48" s="14">
        <v>11.3</v>
      </c>
      <c r="F48" s="14">
        <v>12.7</v>
      </c>
      <c r="G48" s="14">
        <v>13.4</v>
      </c>
      <c r="H48" s="14">
        <v>13.6</v>
      </c>
      <c r="I48" s="14">
        <v>13.7</v>
      </c>
      <c r="J48" s="14">
        <v>14.5</v>
      </c>
      <c r="K48" s="14">
        <v>19.2</v>
      </c>
      <c r="L48" s="14">
        <v>23.5</v>
      </c>
      <c r="M48" s="14">
        <v>33.7</v>
      </c>
      <c r="N48" s="15">
        <v>29.2</v>
      </c>
    </row>
    <row r="49" spans="1:14" ht="12.75">
      <c r="A49" s="254" t="s">
        <v>280</v>
      </c>
      <c r="B49" s="37">
        <v>2.5</v>
      </c>
      <c r="C49" s="14">
        <v>2.8</v>
      </c>
      <c r="D49" s="14">
        <v>3</v>
      </c>
      <c r="E49" s="14">
        <v>3.7</v>
      </c>
      <c r="F49" s="14">
        <v>4.9</v>
      </c>
      <c r="G49" s="14">
        <v>5</v>
      </c>
      <c r="H49" s="14">
        <v>5.4</v>
      </c>
      <c r="I49" s="14">
        <v>6.5</v>
      </c>
      <c r="J49" s="14">
        <v>5.8</v>
      </c>
      <c r="K49" s="14">
        <v>6.3</v>
      </c>
      <c r="L49" s="14">
        <v>8.2</v>
      </c>
      <c r="M49" s="14">
        <v>6.9</v>
      </c>
      <c r="N49" s="15">
        <v>6.9</v>
      </c>
    </row>
    <row r="50" spans="1:14" ht="12.75">
      <c r="A50" s="257"/>
      <c r="B50" s="37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/>
    </row>
    <row r="51" spans="1:14" ht="12.75">
      <c r="A51" s="248" t="s">
        <v>375</v>
      </c>
      <c r="B51" s="37">
        <v>65</v>
      </c>
      <c r="C51" s="14">
        <v>87.2</v>
      </c>
      <c r="D51" s="14">
        <v>92.2</v>
      </c>
      <c r="E51" s="14">
        <v>87.8</v>
      </c>
      <c r="F51" s="14">
        <v>88.7</v>
      </c>
      <c r="G51" s="14">
        <v>94.2</v>
      </c>
      <c r="H51" s="14">
        <v>107.6</v>
      </c>
      <c r="I51" s="14">
        <v>104.6</v>
      </c>
      <c r="J51" s="14">
        <v>109.8</v>
      </c>
      <c r="K51" s="14">
        <v>113.6</v>
      </c>
      <c r="L51" s="14">
        <v>118.9</v>
      </c>
      <c r="M51" s="14">
        <v>113</v>
      </c>
      <c r="N51" s="15">
        <v>115.3</v>
      </c>
    </row>
    <row r="52" spans="1:14" ht="12.75">
      <c r="A52" s="257"/>
      <c r="B52" s="37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  <row r="53" spans="1:14" ht="12.75">
      <c r="A53" s="18" t="s">
        <v>112</v>
      </c>
      <c r="B53" s="37">
        <v>283.3</v>
      </c>
      <c r="C53" s="14">
        <v>315.4</v>
      </c>
      <c r="D53" s="14">
        <v>333.1</v>
      </c>
      <c r="E53" s="14">
        <v>360.5</v>
      </c>
      <c r="F53" s="14">
        <v>405.9</v>
      </c>
      <c r="G53" s="14">
        <v>433.3</v>
      </c>
      <c r="H53" s="14">
        <v>462.6</v>
      </c>
      <c r="I53" s="14">
        <v>516.2</v>
      </c>
      <c r="J53" s="14">
        <v>483</v>
      </c>
      <c r="K53" s="14">
        <v>481.3</v>
      </c>
      <c r="L53" s="14">
        <v>476</v>
      </c>
      <c r="M53" s="14">
        <v>425.8</v>
      </c>
      <c r="N53" s="15">
        <v>421.6</v>
      </c>
    </row>
    <row r="54" spans="1:14" ht="12.75">
      <c r="A54" s="253" t="s">
        <v>114</v>
      </c>
      <c r="B54" s="37">
        <v>159.1</v>
      </c>
      <c r="C54" s="14">
        <v>175.4</v>
      </c>
      <c r="D54" s="14">
        <v>185.7</v>
      </c>
      <c r="E54" s="14">
        <v>198.7</v>
      </c>
      <c r="F54" s="14">
        <v>219.8</v>
      </c>
      <c r="G54" s="14">
        <v>235.3</v>
      </c>
      <c r="H54" s="14">
        <v>248.3</v>
      </c>
      <c r="I54" s="14">
        <v>255.6</v>
      </c>
      <c r="J54" s="14">
        <v>279.2</v>
      </c>
      <c r="K54" s="14">
        <v>271.3</v>
      </c>
      <c r="L54" s="14">
        <v>272.7</v>
      </c>
      <c r="M54" s="14">
        <v>245.9</v>
      </c>
      <c r="N54" s="15">
        <v>254.1</v>
      </c>
    </row>
    <row r="55" spans="1:14" ht="12.75">
      <c r="A55" s="253" t="s">
        <v>113</v>
      </c>
      <c r="B55" s="37">
        <v>90.7</v>
      </c>
      <c r="C55" s="14">
        <v>100.6</v>
      </c>
      <c r="D55" s="14">
        <v>103.5</v>
      </c>
      <c r="E55" s="14">
        <v>110.6</v>
      </c>
      <c r="F55" s="14">
        <v>126.2</v>
      </c>
      <c r="G55" s="14">
        <v>133.5</v>
      </c>
      <c r="H55" s="14">
        <v>143.1</v>
      </c>
      <c r="I55" s="14">
        <v>178.8</v>
      </c>
      <c r="J55" s="14">
        <v>124.9</v>
      </c>
      <c r="K55" s="14">
        <v>129.8</v>
      </c>
      <c r="L55" s="14">
        <v>135.1</v>
      </c>
      <c r="M55" s="14">
        <v>121.5</v>
      </c>
      <c r="N55" s="15">
        <v>103.6</v>
      </c>
    </row>
    <row r="56" spans="1:14" ht="12.75">
      <c r="A56" s="253" t="s">
        <v>115</v>
      </c>
      <c r="B56" s="37">
        <v>33.5</v>
      </c>
      <c r="C56" s="14">
        <v>39.5</v>
      </c>
      <c r="D56" s="14">
        <v>43.9</v>
      </c>
      <c r="E56" s="14">
        <v>51.2</v>
      </c>
      <c r="F56" s="14">
        <v>59.9</v>
      </c>
      <c r="G56" s="14">
        <v>64.6</v>
      </c>
      <c r="H56" s="14">
        <v>71.1</v>
      </c>
      <c r="I56" s="14">
        <v>81.8</v>
      </c>
      <c r="J56" s="14">
        <v>79</v>
      </c>
      <c r="K56" s="14">
        <v>80.1</v>
      </c>
      <c r="L56" s="14">
        <v>68.2</v>
      </c>
      <c r="M56" s="14">
        <v>58.5</v>
      </c>
      <c r="N56" s="15">
        <v>63.9</v>
      </c>
    </row>
    <row r="57" spans="1:14" ht="12.75">
      <c r="A57" s="253"/>
      <c r="B57" s="37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/>
    </row>
    <row r="58" spans="1:14" ht="12.75">
      <c r="A58" s="18" t="s">
        <v>116</v>
      </c>
      <c r="B58" s="37">
        <v>302.5</v>
      </c>
      <c r="C58" s="14">
        <v>315.5</v>
      </c>
      <c r="D58" s="14">
        <v>365.7</v>
      </c>
      <c r="E58" s="14">
        <v>330.3</v>
      </c>
      <c r="F58" s="14">
        <v>363.7</v>
      </c>
      <c r="G58" s="14">
        <v>389.6</v>
      </c>
      <c r="H58" s="14">
        <v>396.1</v>
      </c>
      <c r="I58" s="14">
        <v>413.7</v>
      </c>
      <c r="J58" s="14">
        <v>379.7</v>
      </c>
      <c r="K58" s="14">
        <v>367.5</v>
      </c>
      <c r="L58" s="14">
        <v>362.9</v>
      </c>
      <c r="M58" s="14">
        <v>386.8</v>
      </c>
      <c r="N58" s="15">
        <v>355.6</v>
      </c>
    </row>
    <row r="59" spans="1:14" ht="12.75">
      <c r="A59" s="253" t="s">
        <v>232</v>
      </c>
      <c r="B59" s="37">
        <v>265</v>
      </c>
      <c r="C59" s="14">
        <v>272</v>
      </c>
      <c r="D59" s="14">
        <v>314.6</v>
      </c>
      <c r="E59" s="14">
        <v>275.5</v>
      </c>
      <c r="F59" s="14">
        <v>302.4</v>
      </c>
      <c r="G59" s="14">
        <v>326.1</v>
      </c>
      <c r="H59" s="14">
        <v>327.4</v>
      </c>
      <c r="I59" s="14">
        <v>332.1</v>
      </c>
      <c r="J59" s="14">
        <v>305.4</v>
      </c>
      <c r="K59" s="14">
        <v>290.6</v>
      </c>
      <c r="L59" s="14">
        <v>280.6</v>
      </c>
      <c r="M59" s="14">
        <v>300.6</v>
      </c>
      <c r="N59" s="15">
        <v>275.9</v>
      </c>
    </row>
    <row r="60" spans="1:14" ht="12.75">
      <c r="A60" s="253" t="s">
        <v>233</v>
      </c>
      <c r="B60" s="37">
        <v>37.5</v>
      </c>
      <c r="C60" s="14">
        <v>43.4</v>
      </c>
      <c r="D60" s="14">
        <v>51.1</v>
      </c>
      <c r="E60" s="14">
        <v>54.8</v>
      </c>
      <c r="F60" s="14">
        <v>61.3</v>
      </c>
      <c r="G60" s="14">
        <v>63.5</v>
      </c>
      <c r="H60" s="14">
        <v>68.6</v>
      </c>
      <c r="I60" s="14">
        <v>81.6</v>
      </c>
      <c r="J60" s="14">
        <v>74.4</v>
      </c>
      <c r="K60" s="14">
        <v>76.9</v>
      </c>
      <c r="L60" s="14">
        <v>82.3</v>
      </c>
      <c r="M60" s="14">
        <v>86.3</v>
      </c>
      <c r="N60" s="15">
        <v>79.8</v>
      </c>
    </row>
    <row r="61" spans="1:14" ht="12.75">
      <c r="A61" s="249"/>
      <c r="B61" s="37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5"/>
    </row>
    <row r="62" spans="1:14" ht="12.75">
      <c r="A62" s="18" t="s">
        <v>248</v>
      </c>
      <c r="B62" s="37">
        <v>22.7</v>
      </c>
      <c r="C62" s="14">
        <v>29.6</v>
      </c>
      <c r="D62" s="14">
        <v>36.6</v>
      </c>
      <c r="E62" s="14">
        <v>35</v>
      </c>
      <c r="F62" s="14">
        <v>37.2</v>
      </c>
      <c r="G62" s="14">
        <v>39.2</v>
      </c>
      <c r="H62" s="14">
        <v>43</v>
      </c>
      <c r="I62" s="14">
        <v>51.3</v>
      </c>
      <c r="J62" s="14">
        <v>52.4</v>
      </c>
      <c r="K62" s="14">
        <v>52.8</v>
      </c>
      <c r="L62" s="14">
        <v>54.5</v>
      </c>
      <c r="M62" s="14">
        <v>74.7</v>
      </c>
      <c r="N62" s="15">
        <v>78.1</v>
      </c>
    </row>
    <row r="63" spans="1:14" ht="12.75">
      <c r="A63" s="249"/>
      <c r="B63" s="37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5"/>
    </row>
    <row r="64" spans="1:14" ht="12.75">
      <c r="A64" s="18" t="s">
        <v>306</v>
      </c>
      <c r="B64" s="37">
        <v>543.3</v>
      </c>
      <c r="C64" s="14">
        <v>581.2</v>
      </c>
      <c r="D64" s="14">
        <v>636.1</v>
      </c>
      <c r="E64" s="14">
        <v>676.9</v>
      </c>
      <c r="F64" s="14">
        <v>635.3</v>
      </c>
      <c r="G64" s="14">
        <v>830.8</v>
      </c>
      <c r="H64" s="14">
        <v>933.7</v>
      </c>
      <c r="I64" s="14">
        <v>767.6</v>
      </c>
      <c r="J64" s="14">
        <v>896.2</v>
      </c>
      <c r="K64" s="14">
        <v>856</v>
      </c>
      <c r="L64" s="14">
        <v>875</v>
      </c>
      <c r="M64" s="14">
        <v>908.3</v>
      </c>
      <c r="N64" s="15">
        <v>917.2</v>
      </c>
    </row>
    <row r="65" spans="1:14" ht="12.75">
      <c r="A65" s="253" t="s">
        <v>281</v>
      </c>
      <c r="B65" s="37">
        <v>106.9</v>
      </c>
      <c r="C65" s="14">
        <v>118.2</v>
      </c>
      <c r="D65" s="14">
        <v>111.9</v>
      </c>
      <c r="E65" s="14">
        <v>103.8</v>
      </c>
      <c r="F65" s="14">
        <v>110.1</v>
      </c>
      <c r="G65" s="14">
        <v>110.4</v>
      </c>
      <c r="H65" s="14">
        <v>113.6</v>
      </c>
      <c r="I65" s="14">
        <v>118.8</v>
      </c>
      <c r="J65" s="14">
        <v>112</v>
      </c>
      <c r="K65" s="14">
        <v>92.9</v>
      </c>
      <c r="L65" s="14">
        <v>77.2</v>
      </c>
      <c r="M65" s="14">
        <v>93</v>
      </c>
      <c r="N65" s="15">
        <v>78.6</v>
      </c>
    </row>
    <row r="66" spans="1:14" ht="12.75">
      <c r="A66" s="243" t="s">
        <v>374</v>
      </c>
      <c r="B66" s="37">
        <v>0.8</v>
      </c>
      <c r="C66" s="14">
        <v>1</v>
      </c>
      <c r="D66" s="14">
        <v>0.6</v>
      </c>
      <c r="E66" s="14">
        <v>0.8</v>
      </c>
      <c r="F66" s="14">
        <v>0.8</v>
      </c>
      <c r="G66" s="14">
        <v>0.8</v>
      </c>
      <c r="H66" s="14">
        <v>0.9</v>
      </c>
      <c r="I66" s="14">
        <v>0.9</v>
      </c>
      <c r="J66" s="14">
        <v>0.8</v>
      </c>
      <c r="K66" s="14">
        <v>0.9</v>
      </c>
      <c r="L66" s="14">
        <v>0.6</v>
      </c>
      <c r="M66" s="14">
        <v>0.5</v>
      </c>
      <c r="N66" s="15">
        <v>0.5</v>
      </c>
    </row>
    <row r="67" spans="1:14" ht="12.75">
      <c r="A67" s="253" t="s">
        <v>282</v>
      </c>
      <c r="B67" s="37">
        <v>435.6</v>
      </c>
      <c r="C67" s="14">
        <v>462</v>
      </c>
      <c r="D67" s="14">
        <v>523.7</v>
      </c>
      <c r="E67" s="14">
        <v>572.4</v>
      </c>
      <c r="F67" s="14">
        <v>524.4</v>
      </c>
      <c r="G67" s="14">
        <v>719.6</v>
      </c>
      <c r="H67" s="14">
        <v>819.1</v>
      </c>
      <c r="I67" s="14">
        <v>647.9</v>
      </c>
      <c r="J67" s="14">
        <v>783.5</v>
      </c>
      <c r="K67" s="14">
        <v>762.2</v>
      </c>
      <c r="L67" s="14">
        <v>797.1</v>
      </c>
      <c r="M67" s="14">
        <v>814.8</v>
      </c>
      <c r="N67" s="15">
        <v>838.1</v>
      </c>
    </row>
    <row r="68" spans="1:14" ht="12.75">
      <c r="A68" s="249"/>
      <c r="B68" s="37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5"/>
    </row>
    <row r="69" spans="1:14" ht="12.75">
      <c r="A69" s="258" t="s">
        <v>117</v>
      </c>
      <c r="B69" s="37">
        <v>481.9</v>
      </c>
      <c r="C69" s="14">
        <v>533.2</v>
      </c>
      <c r="D69" s="14">
        <v>540.2</v>
      </c>
      <c r="E69" s="14">
        <v>595.9</v>
      </c>
      <c r="F69" s="14">
        <v>664.1</v>
      </c>
      <c r="G69" s="14">
        <v>666.3</v>
      </c>
      <c r="H69" s="14">
        <v>649.4</v>
      </c>
      <c r="I69" s="14">
        <v>800.5</v>
      </c>
      <c r="J69" s="14">
        <v>794.2</v>
      </c>
      <c r="K69" s="14">
        <v>794.5</v>
      </c>
      <c r="L69" s="14">
        <v>732</v>
      </c>
      <c r="M69" s="14">
        <v>740.4</v>
      </c>
      <c r="N69" s="15">
        <v>736.9</v>
      </c>
    </row>
    <row r="70" spans="1:14" ht="12.75">
      <c r="A70" s="250" t="s">
        <v>283</v>
      </c>
      <c r="B70" s="37">
        <v>118.7</v>
      </c>
      <c r="C70" s="14">
        <v>120</v>
      </c>
      <c r="D70" s="14">
        <v>132.9</v>
      </c>
      <c r="E70" s="14">
        <v>134.5</v>
      </c>
      <c r="F70" s="14">
        <v>154.1</v>
      </c>
      <c r="G70" s="14">
        <v>170</v>
      </c>
      <c r="H70" s="14">
        <v>165.5</v>
      </c>
      <c r="I70" s="14">
        <v>196.2</v>
      </c>
      <c r="J70" s="14">
        <v>195.6</v>
      </c>
      <c r="K70" s="14">
        <v>188.5</v>
      </c>
      <c r="L70" s="14">
        <v>203.7</v>
      </c>
      <c r="M70" s="14">
        <v>265.8</v>
      </c>
      <c r="N70" s="15">
        <v>218.1</v>
      </c>
    </row>
    <row r="71" spans="1:14" ht="12.75">
      <c r="A71" s="259" t="s">
        <v>181</v>
      </c>
      <c r="B71" s="37">
        <v>363.1</v>
      </c>
      <c r="C71" s="14">
        <v>413.2</v>
      </c>
      <c r="D71" s="14">
        <v>407.3</v>
      </c>
      <c r="E71" s="14">
        <v>461.3</v>
      </c>
      <c r="F71" s="14">
        <v>509.9</v>
      </c>
      <c r="G71" s="14">
        <v>496.3</v>
      </c>
      <c r="H71" s="14">
        <v>483.9</v>
      </c>
      <c r="I71" s="14">
        <v>604.2</v>
      </c>
      <c r="J71" s="14">
        <v>598.6</v>
      </c>
      <c r="K71" s="14">
        <v>606</v>
      </c>
      <c r="L71" s="14">
        <v>528.2</v>
      </c>
      <c r="M71" s="14">
        <v>474.6</v>
      </c>
      <c r="N71" s="15">
        <v>518.8</v>
      </c>
    </row>
    <row r="72" spans="1:14" ht="12.75">
      <c r="A72" s="118"/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79"/>
    </row>
    <row r="73" spans="1:14" ht="12.75">
      <c r="A73" s="123"/>
      <c r="B73" s="375" t="s">
        <v>234</v>
      </c>
      <c r="C73" s="376"/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7"/>
    </row>
    <row r="74" spans="1:14" ht="12.75">
      <c r="A74" s="119" t="s">
        <v>27</v>
      </c>
      <c r="B74" s="122">
        <v>9155.7</v>
      </c>
      <c r="C74" s="7">
        <v>9438.5</v>
      </c>
      <c r="D74" s="7">
        <v>9670.6</v>
      </c>
      <c r="E74" s="7">
        <v>9818.1</v>
      </c>
      <c r="F74" s="7">
        <v>10384.3</v>
      </c>
      <c r="G74" s="7">
        <v>10847.6</v>
      </c>
      <c r="H74" s="7">
        <v>11196.7</v>
      </c>
      <c r="I74" s="7">
        <v>11727.9</v>
      </c>
      <c r="J74" s="7">
        <v>11487.1</v>
      </c>
      <c r="K74" s="7">
        <v>11491.7</v>
      </c>
      <c r="L74" s="7">
        <v>11360.7</v>
      </c>
      <c r="M74" s="7">
        <v>11071.5</v>
      </c>
      <c r="N74" s="8">
        <v>10936.1</v>
      </c>
    </row>
    <row r="75" spans="1:14" ht="12.75">
      <c r="A75" s="17"/>
      <c r="B75" s="122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8"/>
    </row>
    <row r="76" spans="1:14" ht="12.75">
      <c r="A76" s="252" t="s">
        <v>108</v>
      </c>
      <c r="B76" s="37">
        <v>4242.7</v>
      </c>
      <c r="C76" s="14">
        <v>4316</v>
      </c>
      <c r="D76" s="14">
        <v>4361.3</v>
      </c>
      <c r="E76" s="14">
        <v>4280.3</v>
      </c>
      <c r="F76" s="14">
        <v>4473</v>
      </c>
      <c r="G76" s="14">
        <v>4413.8</v>
      </c>
      <c r="H76" s="14">
        <v>4703.1</v>
      </c>
      <c r="I76" s="14">
        <v>5006.5</v>
      </c>
      <c r="J76" s="14">
        <v>4923.5</v>
      </c>
      <c r="K76" s="14">
        <v>5019.5</v>
      </c>
      <c r="L76" s="14">
        <v>5418.3</v>
      </c>
      <c r="M76" s="14">
        <v>5367.9</v>
      </c>
      <c r="N76" s="15">
        <v>5326</v>
      </c>
    </row>
    <row r="77" spans="1:14" ht="12.75">
      <c r="A77" s="253" t="s">
        <v>249</v>
      </c>
      <c r="B77" s="37">
        <v>3409.9</v>
      </c>
      <c r="C77" s="14">
        <v>3444.6</v>
      </c>
      <c r="D77" s="14">
        <v>3454</v>
      </c>
      <c r="E77" s="14">
        <v>3347.7</v>
      </c>
      <c r="F77" s="14">
        <v>3389.2</v>
      </c>
      <c r="G77" s="14">
        <v>3329.5</v>
      </c>
      <c r="H77" s="14">
        <v>3664.4</v>
      </c>
      <c r="I77" s="14">
        <v>3814.2</v>
      </c>
      <c r="J77" s="14">
        <v>3744.1</v>
      </c>
      <c r="K77" s="14">
        <v>3890</v>
      </c>
      <c r="L77" s="14">
        <v>4235.6</v>
      </c>
      <c r="M77" s="14">
        <v>4231.4</v>
      </c>
      <c r="N77" s="15">
        <v>4218.2</v>
      </c>
    </row>
    <row r="78" spans="1:14" ht="12.75">
      <c r="A78" s="254" t="s">
        <v>250</v>
      </c>
      <c r="B78" s="37">
        <v>286.3</v>
      </c>
      <c r="C78" s="14">
        <v>296.6</v>
      </c>
      <c r="D78" s="14">
        <v>315.1</v>
      </c>
      <c r="E78" s="14">
        <v>302.1</v>
      </c>
      <c r="F78" s="14">
        <v>291.8</v>
      </c>
      <c r="G78" s="14">
        <v>307.7</v>
      </c>
      <c r="H78" s="14">
        <v>319.6</v>
      </c>
      <c r="I78" s="14">
        <v>375</v>
      </c>
      <c r="J78" s="14">
        <v>369.6</v>
      </c>
      <c r="K78" s="14">
        <v>432.6</v>
      </c>
      <c r="L78" s="14">
        <v>432.8</v>
      </c>
      <c r="M78" s="14">
        <v>434.8</v>
      </c>
      <c r="N78" s="15">
        <v>379.3</v>
      </c>
    </row>
    <row r="79" spans="1:14" ht="12.75">
      <c r="A79" s="254" t="s">
        <v>110</v>
      </c>
      <c r="B79" s="37">
        <v>1633.7</v>
      </c>
      <c r="C79" s="14">
        <v>1712.1</v>
      </c>
      <c r="D79" s="14">
        <v>1688.2</v>
      </c>
      <c r="E79" s="14">
        <v>1645.1</v>
      </c>
      <c r="F79" s="14">
        <v>1624.8</v>
      </c>
      <c r="G79" s="14">
        <v>1596.5</v>
      </c>
      <c r="H79" s="14">
        <v>1859.9</v>
      </c>
      <c r="I79" s="14">
        <v>1858.8</v>
      </c>
      <c r="J79" s="14">
        <v>1861.7</v>
      </c>
      <c r="K79" s="14">
        <v>1870.8</v>
      </c>
      <c r="L79" s="14">
        <v>1958.2</v>
      </c>
      <c r="M79" s="14">
        <v>1953.6</v>
      </c>
      <c r="N79" s="15">
        <v>2018.8</v>
      </c>
    </row>
    <row r="80" spans="1:14" ht="12.75">
      <c r="A80" s="254" t="s">
        <v>109</v>
      </c>
      <c r="B80" s="37">
        <v>1460.1</v>
      </c>
      <c r="C80" s="14">
        <v>1403.4</v>
      </c>
      <c r="D80" s="14">
        <v>1417.7</v>
      </c>
      <c r="E80" s="14">
        <v>1369.3</v>
      </c>
      <c r="F80" s="14">
        <v>1438.9</v>
      </c>
      <c r="G80" s="14">
        <v>1389.4</v>
      </c>
      <c r="H80" s="14">
        <v>1447.3</v>
      </c>
      <c r="I80" s="14">
        <v>1541.2</v>
      </c>
      <c r="J80" s="14">
        <v>1474.6</v>
      </c>
      <c r="K80" s="14">
        <v>1549</v>
      </c>
      <c r="L80" s="14">
        <v>1807.1</v>
      </c>
      <c r="M80" s="14">
        <v>1808.2</v>
      </c>
      <c r="N80" s="15">
        <v>1784.8</v>
      </c>
    </row>
    <row r="81" spans="1:14" ht="12.75">
      <c r="A81" s="254" t="s">
        <v>247</v>
      </c>
      <c r="B81" s="37">
        <v>29.8</v>
      </c>
      <c r="C81" s="14">
        <v>32.5</v>
      </c>
      <c r="D81" s="14">
        <v>33</v>
      </c>
      <c r="E81" s="14">
        <v>31.2</v>
      </c>
      <c r="F81" s="14">
        <v>33.8</v>
      </c>
      <c r="G81" s="14">
        <v>35.9</v>
      </c>
      <c r="H81" s="14">
        <v>37.6</v>
      </c>
      <c r="I81" s="14">
        <v>39.2</v>
      </c>
      <c r="J81" s="14">
        <v>38.2</v>
      </c>
      <c r="K81" s="14">
        <v>37.6</v>
      </c>
      <c r="L81" s="14">
        <v>37.5</v>
      </c>
      <c r="M81" s="14">
        <v>34.8</v>
      </c>
      <c r="N81" s="15">
        <v>35.2</v>
      </c>
    </row>
    <row r="82" spans="1:14" ht="12.75">
      <c r="A82" s="255" t="s">
        <v>251</v>
      </c>
      <c r="B82" s="37">
        <v>398</v>
      </c>
      <c r="C82" s="14">
        <v>417.2</v>
      </c>
      <c r="D82" s="14">
        <v>435.7</v>
      </c>
      <c r="E82" s="14">
        <v>460.5</v>
      </c>
      <c r="F82" s="14">
        <v>553.8</v>
      </c>
      <c r="G82" s="14">
        <v>540.4</v>
      </c>
      <c r="H82" s="14">
        <v>517.8</v>
      </c>
      <c r="I82" s="14">
        <v>626.4</v>
      </c>
      <c r="J82" s="14">
        <v>622</v>
      </c>
      <c r="K82" s="14">
        <v>582.3</v>
      </c>
      <c r="L82" s="14">
        <v>608.6</v>
      </c>
      <c r="M82" s="14">
        <v>643.4</v>
      </c>
      <c r="N82" s="15">
        <v>678.6</v>
      </c>
    </row>
    <row r="83" spans="1:14" ht="12.75">
      <c r="A83" s="255" t="s">
        <v>252</v>
      </c>
      <c r="B83" s="37">
        <v>221.3</v>
      </c>
      <c r="C83" s="14">
        <v>232.4</v>
      </c>
      <c r="D83" s="14">
        <v>238</v>
      </c>
      <c r="E83" s="14">
        <v>250.4</v>
      </c>
      <c r="F83" s="14">
        <v>287.5</v>
      </c>
      <c r="G83" s="14">
        <v>286.3</v>
      </c>
      <c r="H83" s="14">
        <v>273</v>
      </c>
      <c r="I83" s="14">
        <v>301.7</v>
      </c>
      <c r="J83" s="14">
        <v>292.6</v>
      </c>
      <c r="K83" s="14">
        <v>273.5</v>
      </c>
      <c r="L83" s="14">
        <v>280.2</v>
      </c>
      <c r="M83" s="14">
        <v>218.3</v>
      </c>
      <c r="N83" s="15">
        <v>148.7</v>
      </c>
    </row>
    <row r="84" spans="1:14" ht="12.75">
      <c r="A84" s="255" t="s">
        <v>253</v>
      </c>
      <c r="B84" s="37">
        <v>36.2</v>
      </c>
      <c r="C84" s="14">
        <v>38.3</v>
      </c>
      <c r="D84" s="14">
        <v>44.3</v>
      </c>
      <c r="E84" s="14">
        <v>43.9</v>
      </c>
      <c r="F84" s="14">
        <v>49.5</v>
      </c>
      <c r="G84" s="14">
        <v>49.1</v>
      </c>
      <c r="H84" s="14">
        <v>52.8</v>
      </c>
      <c r="I84" s="14">
        <v>61.1</v>
      </c>
      <c r="J84" s="14">
        <v>54.6</v>
      </c>
      <c r="K84" s="14">
        <v>56.9</v>
      </c>
      <c r="L84" s="14">
        <v>56.5</v>
      </c>
      <c r="M84" s="14">
        <v>55.5</v>
      </c>
      <c r="N84" s="15">
        <v>60.1</v>
      </c>
    </row>
    <row r="85" spans="1:14" ht="12.75">
      <c r="A85" s="255" t="s">
        <v>254</v>
      </c>
      <c r="B85" s="37">
        <v>157.2</v>
      </c>
      <c r="C85" s="14">
        <v>162.1</v>
      </c>
      <c r="D85" s="14">
        <v>167</v>
      </c>
      <c r="E85" s="14">
        <v>155.1</v>
      </c>
      <c r="F85" s="14">
        <v>168.2</v>
      </c>
      <c r="G85" s="14">
        <v>183.4</v>
      </c>
      <c r="H85" s="14">
        <v>170.1</v>
      </c>
      <c r="I85" s="14">
        <v>177.5</v>
      </c>
      <c r="J85" s="14">
        <v>183.1</v>
      </c>
      <c r="K85" s="14">
        <v>189.2</v>
      </c>
      <c r="L85" s="14">
        <v>204.8</v>
      </c>
      <c r="M85" s="14">
        <v>185.5</v>
      </c>
      <c r="N85" s="15">
        <v>186.4</v>
      </c>
    </row>
    <row r="86" spans="1:14" ht="12.75">
      <c r="A86" s="255" t="s">
        <v>111</v>
      </c>
      <c r="B86" s="37">
        <v>20.1</v>
      </c>
      <c r="C86" s="14">
        <v>21.3</v>
      </c>
      <c r="D86" s="14">
        <v>22.3</v>
      </c>
      <c r="E86" s="14">
        <v>22.8</v>
      </c>
      <c r="F86" s="14">
        <v>24.8</v>
      </c>
      <c r="G86" s="14">
        <v>25.1</v>
      </c>
      <c r="H86" s="14">
        <v>25</v>
      </c>
      <c r="I86" s="14">
        <v>25.7</v>
      </c>
      <c r="J86" s="14">
        <v>27.1</v>
      </c>
      <c r="K86" s="14">
        <v>27.6</v>
      </c>
      <c r="L86" s="14">
        <v>32.7</v>
      </c>
      <c r="M86" s="14">
        <v>33.9</v>
      </c>
      <c r="N86" s="15">
        <v>34.1</v>
      </c>
    </row>
    <row r="87" spans="1:14" ht="12.75">
      <c r="A87" s="251" t="s">
        <v>255</v>
      </c>
      <c r="B87" s="37">
        <v>17.6</v>
      </c>
      <c r="C87" s="14">
        <v>18.7</v>
      </c>
      <c r="D87" s="14">
        <v>19.7</v>
      </c>
      <c r="E87" s="14">
        <v>19.6</v>
      </c>
      <c r="F87" s="14">
        <v>21.4</v>
      </c>
      <c r="G87" s="14">
        <v>21.7</v>
      </c>
      <c r="H87" s="14">
        <v>21.5</v>
      </c>
      <c r="I87" s="14">
        <v>22.7</v>
      </c>
      <c r="J87" s="14">
        <v>25.3</v>
      </c>
      <c r="K87" s="14">
        <v>25.8</v>
      </c>
      <c r="L87" s="14">
        <v>30.1</v>
      </c>
      <c r="M87" s="14">
        <v>30.8</v>
      </c>
      <c r="N87" s="15">
        <v>30.2</v>
      </c>
    </row>
    <row r="88" spans="1:14" ht="12.75">
      <c r="A88" s="251" t="s">
        <v>256</v>
      </c>
      <c r="B88" s="37">
        <v>2.5</v>
      </c>
      <c r="C88" s="14">
        <v>2.6</v>
      </c>
      <c r="D88" s="14">
        <v>2.6</v>
      </c>
      <c r="E88" s="14">
        <v>3.2</v>
      </c>
      <c r="F88" s="14">
        <v>3.4</v>
      </c>
      <c r="G88" s="14">
        <v>3.5</v>
      </c>
      <c r="H88" s="14">
        <v>3.4</v>
      </c>
      <c r="I88" s="14">
        <v>2.9</v>
      </c>
      <c r="J88" s="14">
        <v>1.9</v>
      </c>
      <c r="K88" s="14">
        <v>1.8</v>
      </c>
      <c r="L88" s="14">
        <v>2.6</v>
      </c>
      <c r="M88" s="14">
        <v>3.1</v>
      </c>
      <c r="N88" s="15">
        <v>3.9</v>
      </c>
    </row>
    <row r="89" spans="1:14" ht="12.75">
      <c r="A89" s="255"/>
      <c r="B89" s="37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5"/>
    </row>
    <row r="90" spans="1:14" ht="12.75">
      <c r="A90" s="18" t="s">
        <v>257</v>
      </c>
      <c r="B90" s="37">
        <v>1856.8</v>
      </c>
      <c r="C90" s="14">
        <v>1891</v>
      </c>
      <c r="D90" s="14">
        <v>1964.2</v>
      </c>
      <c r="E90" s="14">
        <v>2020.7</v>
      </c>
      <c r="F90" s="14">
        <v>2203.7</v>
      </c>
      <c r="G90" s="14">
        <v>2366.4</v>
      </c>
      <c r="H90" s="14">
        <v>2348.6</v>
      </c>
      <c r="I90" s="14">
        <v>2461.7</v>
      </c>
      <c r="J90" s="14">
        <v>2240.9</v>
      </c>
      <c r="K90" s="14">
        <v>2207.8</v>
      </c>
      <c r="L90" s="14">
        <v>1941.5</v>
      </c>
      <c r="M90" s="14">
        <v>1769.2</v>
      </c>
      <c r="N90" s="15">
        <v>1737.1</v>
      </c>
    </row>
    <row r="91" spans="1:14" ht="12.75">
      <c r="A91" s="253" t="s">
        <v>258</v>
      </c>
      <c r="B91" s="37">
        <v>1120.4</v>
      </c>
      <c r="C91" s="14">
        <v>1102</v>
      </c>
      <c r="D91" s="14">
        <v>1142</v>
      </c>
      <c r="E91" s="14">
        <v>1259.5</v>
      </c>
      <c r="F91" s="14">
        <v>1342.4</v>
      </c>
      <c r="G91" s="14">
        <v>1431.5</v>
      </c>
      <c r="H91" s="14">
        <v>1499.9</v>
      </c>
      <c r="I91" s="14">
        <v>1579.1</v>
      </c>
      <c r="J91" s="14">
        <v>1366.4</v>
      </c>
      <c r="K91" s="14">
        <v>1346.1</v>
      </c>
      <c r="L91" s="14">
        <v>1052.8</v>
      </c>
      <c r="M91" s="14">
        <v>946.8</v>
      </c>
      <c r="N91" s="15">
        <v>956.7</v>
      </c>
    </row>
    <row r="92" spans="1:14" ht="12.75">
      <c r="A92" s="253" t="s">
        <v>259</v>
      </c>
      <c r="B92" s="37">
        <v>618.8</v>
      </c>
      <c r="C92" s="14">
        <v>661.2</v>
      </c>
      <c r="D92" s="14">
        <v>678.3</v>
      </c>
      <c r="E92" s="14">
        <v>624.9</v>
      </c>
      <c r="F92" s="14">
        <v>710.4</v>
      </c>
      <c r="G92" s="14">
        <v>763.4</v>
      </c>
      <c r="H92" s="14">
        <v>688.2</v>
      </c>
      <c r="I92" s="14">
        <v>706.7</v>
      </c>
      <c r="J92" s="14">
        <v>704.8</v>
      </c>
      <c r="K92" s="14">
        <v>695.8</v>
      </c>
      <c r="L92" s="14">
        <v>745.8</v>
      </c>
      <c r="M92" s="14">
        <v>656.8</v>
      </c>
      <c r="N92" s="15">
        <v>607.5</v>
      </c>
    </row>
    <row r="93" spans="1:14" ht="12.75">
      <c r="A93" s="256" t="s">
        <v>260</v>
      </c>
      <c r="B93" s="37">
        <v>520.8</v>
      </c>
      <c r="C93" s="14">
        <v>553.8</v>
      </c>
      <c r="D93" s="14">
        <v>553.9</v>
      </c>
      <c r="E93" s="14">
        <v>495.2</v>
      </c>
      <c r="F93" s="14">
        <v>570.1</v>
      </c>
      <c r="G93" s="14">
        <v>624.5</v>
      </c>
      <c r="H93" s="14">
        <v>547.5</v>
      </c>
      <c r="I93" s="14">
        <v>563.1</v>
      </c>
      <c r="J93" s="14">
        <v>564</v>
      </c>
      <c r="K93" s="14">
        <v>565.5</v>
      </c>
      <c r="L93" s="14">
        <v>627.9</v>
      </c>
      <c r="M93" s="14">
        <v>559.7</v>
      </c>
      <c r="N93" s="15">
        <v>503.8</v>
      </c>
    </row>
    <row r="94" spans="1:14" ht="12.75">
      <c r="A94" s="256" t="s">
        <v>261</v>
      </c>
      <c r="B94" s="37">
        <v>1.3</v>
      </c>
      <c r="C94" s="14">
        <v>1.2</v>
      </c>
      <c r="D94" s="14">
        <v>1.5</v>
      </c>
      <c r="E94" s="14">
        <v>1.6</v>
      </c>
      <c r="F94" s="14">
        <v>1.6</v>
      </c>
      <c r="G94" s="14">
        <v>1.6</v>
      </c>
      <c r="H94" s="14">
        <v>1.6</v>
      </c>
      <c r="I94" s="14">
        <v>1.6</v>
      </c>
      <c r="J94" s="14">
        <v>1.7</v>
      </c>
      <c r="K94" s="14">
        <v>1.3</v>
      </c>
      <c r="L94" s="14">
        <v>1.2</v>
      </c>
      <c r="M94" s="14">
        <v>1.2</v>
      </c>
      <c r="N94" s="15">
        <v>9.4</v>
      </c>
    </row>
    <row r="95" spans="1:14" ht="12.75">
      <c r="A95" s="256" t="s">
        <v>262</v>
      </c>
      <c r="B95" s="37">
        <v>96.6</v>
      </c>
      <c r="C95" s="14">
        <v>106.2</v>
      </c>
      <c r="D95" s="14">
        <v>122.9</v>
      </c>
      <c r="E95" s="14">
        <v>128.1</v>
      </c>
      <c r="F95" s="14">
        <v>138.7</v>
      </c>
      <c r="G95" s="14">
        <v>137.4</v>
      </c>
      <c r="H95" s="14">
        <v>139.1</v>
      </c>
      <c r="I95" s="14">
        <v>142</v>
      </c>
      <c r="J95" s="14">
        <v>139.1</v>
      </c>
      <c r="K95" s="14">
        <v>129.1</v>
      </c>
      <c r="L95" s="14">
        <v>116.7</v>
      </c>
      <c r="M95" s="14">
        <v>95.9</v>
      </c>
      <c r="N95" s="15">
        <v>94.2</v>
      </c>
    </row>
    <row r="96" spans="1:14" ht="12.75">
      <c r="A96" s="253" t="s">
        <v>263</v>
      </c>
      <c r="B96" s="37">
        <v>77.2</v>
      </c>
      <c r="C96" s="14">
        <v>82.6</v>
      </c>
      <c r="D96" s="14">
        <v>93</v>
      </c>
      <c r="E96" s="14">
        <v>84.1</v>
      </c>
      <c r="F96" s="14">
        <v>95.7</v>
      </c>
      <c r="G96" s="14">
        <v>115.6</v>
      </c>
      <c r="H96" s="14">
        <v>105.4</v>
      </c>
      <c r="I96" s="14">
        <v>116.4</v>
      </c>
      <c r="J96" s="14">
        <v>114.1</v>
      </c>
      <c r="K96" s="14">
        <v>113.5</v>
      </c>
      <c r="L96" s="14">
        <v>89.5</v>
      </c>
      <c r="M96" s="14">
        <v>124.4</v>
      </c>
      <c r="N96" s="15">
        <v>127.5</v>
      </c>
    </row>
    <row r="97" spans="1:14" ht="12.75">
      <c r="A97" s="253" t="s">
        <v>264</v>
      </c>
      <c r="B97" s="37">
        <v>40.4</v>
      </c>
      <c r="C97" s="14">
        <v>45.2</v>
      </c>
      <c r="D97" s="14">
        <v>51</v>
      </c>
      <c r="E97" s="14">
        <v>52.1</v>
      </c>
      <c r="F97" s="14">
        <v>55.2</v>
      </c>
      <c r="G97" s="14">
        <v>55.9</v>
      </c>
      <c r="H97" s="14">
        <v>55.1</v>
      </c>
      <c r="I97" s="14">
        <v>59.5</v>
      </c>
      <c r="J97" s="14">
        <v>55.5</v>
      </c>
      <c r="K97" s="14">
        <v>52.3</v>
      </c>
      <c r="L97" s="14">
        <v>53.5</v>
      </c>
      <c r="M97" s="14">
        <v>41.3</v>
      </c>
      <c r="N97" s="15">
        <v>45.4</v>
      </c>
    </row>
    <row r="98" spans="1:14" ht="12.75">
      <c r="A98" s="256" t="s">
        <v>265</v>
      </c>
      <c r="B98" s="37">
        <v>0.2</v>
      </c>
      <c r="C98" s="14">
        <v>0.3</v>
      </c>
      <c r="D98" s="14">
        <v>0.3</v>
      </c>
      <c r="E98" s="14">
        <v>0.3</v>
      </c>
      <c r="F98" s="14">
        <v>0.3</v>
      </c>
      <c r="G98" s="14">
        <v>0.4</v>
      </c>
      <c r="H98" s="14">
        <v>0.4</v>
      </c>
      <c r="I98" s="14">
        <v>0.4</v>
      </c>
      <c r="J98" s="14">
        <v>0.4</v>
      </c>
      <c r="K98" s="14">
        <v>0.3</v>
      </c>
      <c r="L98" s="14">
        <v>0.2</v>
      </c>
      <c r="M98" s="14">
        <v>0.2</v>
      </c>
      <c r="N98" s="15">
        <v>0.2</v>
      </c>
    </row>
    <row r="99" spans="1:14" ht="12.75">
      <c r="A99" s="256" t="s">
        <v>266</v>
      </c>
      <c r="B99" s="37">
        <v>40.2</v>
      </c>
      <c r="C99" s="14">
        <v>44.9</v>
      </c>
      <c r="D99" s="14">
        <v>50.8</v>
      </c>
      <c r="E99" s="14">
        <v>51.9</v>
      </c>
      <c r="F99" s="14">
        <v>54.9</v>
      </c>
      <c r="G99" s="14">
        <v>55.5</v>
      </c>
      <c r="H99" s="14">
        <v>54.8</v>
      </c>
      <c r="I99" s="14">
        <v>59.1</v>
      </c>
      <c r="J99" s="14">
        <v>55.1</v>
      </c>
      <c r="K99" s="14">
        <v>52.1</v>
      </c>
      <c r="L99" s="14">
        <v>53.3</v>
      </c>
      <c r="M99" s="14">
        <v>41</v>
      </c>
      <c r="N99" s="15">
        <v>45.2</v>
      </c>
    </row>
    <row r="100" spans="1:14" ht="12.75">
      <c r="A100" s="108"/>
      <c r="B100" s="37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5"/>
    </row>
    <row r="101" spans="1:14" ht="12.75">
      <c r="A101" s="18" t="s">
        <v>157</v>
      </c>
      <c r="B101" s="37">
        <v>1232.1</v>
      </c>
      <c r="C101" s="14">
        <v>1302.2</v>
      </c>
      <c r="D101" s="14">
        <v>1302.4</v>
      </c>
      <c r="E101" s="14">
        <v>1430.8</v>
      </c>
      <c r="F101" s="14">
        <v>1526.6</v>
      </c>
      <c r="G101" s="14">
        <v>1674</v>
      </c>
      <c r="H101" s="14">
        <v>1732.5</v>
      </c>
      <c r="I101" s="14">
        <v>1833.4</v>
      </c>
      <c r="J101" s="14">
        <v>1901.1</v>
      </c>
      <c r="K101" s="14">
        <v>1899.7</v>
      </c>
      <c r="L101" s="14">
        <v>1722.9</v>
      </c>
      <c r="M101" s="14">
        <v>1651.7</v>
      </c>
      <c r="N101" s="15">
        <v>1618.7</v>
      </c>
    </row>
    <row r="102" spans="1:14" ht="12.75">
      <c r="A102" s="253" t="s">
        <v>267</v>
      </c>
      <c r="B102" s="37">
        <v>337</v>
      </c>
      <c r="C102" s="14">
        <v>365.1</v>
      </c>
      <c r="D102" s="14">
        <v>380.9</v>
      </c>
      <c r="E102" s="14">
        <v>389.7</v>
      </c>
      <c r="F102" s="14">
        <v>464.3</v>
      </c>
      <c r="G102" s="14">
        <v>477.7</v>
      </c>
      <c r="H102" s="14">
        <v>492</v>
      </c>
      <c r="I102" s="14">
        <v>493.8</v>
      </c>
      <c r="J102" s="14">
        <v>529</v>
      </c>
      <c r="K102" s="14">
        <v>488.8</v>
      </c>
      <c r="L102" s="14">
        <v>539.3</v>
      </c>
      <c r="M102" s="14">
        <v>433.8</v>
      </c>
      <c r="N102" s="15">
        <v>436.5</v>
      </c>
    </row>
    <row r="103" spans="1:14" ht="12.75">
      <c r="A103" s="253" t="s">
        <v>268</v>
      </c>
      <c r="B103" s="37">
        <v>329.7</v>
      </c>
      <c r="C103" s="14">
        <v>365.6</v>
      </c>
      <c r="D103" s="14">
        <v>353.1</v>
      </c>
      <c r="E103" s="14">
        <v>439.9</v>
      </c>
      <c r="F103" s="14">
        <v>418.5</v>
      </c>
      <c r="G103" s="14">
        <v>450.7</v>
      </c>
      <c r="H103" s="14">
        <v>434.8</v>
      </c>
      <c r="I103" s="14">
        <v>472.6</v>
      </c>
      <c r="J103" s="14">
        <v>461.7</v>
      </c>
      <c r="K103" s="14">
        <v>468.9</v>
      </c>
      <c r="L103" s="14">
        <v>366.9</v>
      </c>
      <c r="M103" s="14">
        <v>343.8</v>
      </c>
      <c r="N103" s="15">
        <v>354.3</v>
      </c>
    </row>
    <row r="104" spans="1:14" ht="12.75">
      <c r="A104" s="253" t="s">
        <v>152</v>
      </c>
      <c r="B104" s="37">
        <v>254.1</v>
      </c>
      <c r="C104" s="14">
        <v>220</v>
      </c>
      <c r="D104" s="14">
        <v>228</v>
      </c>
      <c r="E104" s="14">
        <v>228.5</v>
      </c>
      <c r="F104" s="14">
        <v>258.9</v>
      </c>
      <c r="G104" s="14">
        <v>330.1</v>
      </c>
      <c r="H104" s="14">
        <v>356.4</v>
      </c>
      <c r="I104" s="14">
        <v>359.9</v>
      </c>
      <c r="J104" s="14">
        <v>348.2</v>
      </c>
      <c r="K104" s="14">
        <v>367.2</v>
      </c>
      <c r="L104" s="14">
        <v>259.9</v>
      </c>
      <c r="M104" s="14">
        <v>275.3</v>
      </c>
      <c r="N104" s="15">
        <v>272.8</v>
      </c>
    </row>
    <row r="105" spans="1:14" ht="12.75">
      <c r="A105" s="256" t="s">
        <v>269</v>
      </c>
      <c r="B105" s="37">
        <v>41.9</v>
      </c>
      <c r="C105" s="14">
        <v>41.3</v>
      </c>
      <c r="D105" s="14">
        <v>33.4</v>
      </c>
      <c r="E105" s="14">
        <v>39.9</v>
      </c>
      <c r="F105" s="14">
        <v>44.8</v>
      </c>
      <c r="G105" s="14">
        <v>48</v>
      </c>
      <c r="H105" s="14">
        <v>55</v>
      </c>
      <c r="I105" s="14">
        <v>52.8</v>
      </c>
      <c r="J105" s="14">
        <v>42.5</v>
      </c>
      <c r="K105" s="14">
        <v>59.9</v>
      </c>
      <c r="L105" s="14">
        <v>20.3</v>
      </c>
      <c r="M105" s="14">
        <v>35.3</v>
      </c>
      <c r="N105" s="15">
        <v>35.7</v>
      </c>
    </row>
    <row r="106" spans="1:14" ht="12.75">
      <c r="A106" s="256" t="s">
        <v>270</v>
      </c>
      <c r="B106" s="37">
        <v>88.2</v>
      </c>
      <c r="C106" s="14">
        <v>64.8</v>
      </c>
      <c r="D106" s="14">
        <v>79.5</v>
      </c>
      <c r="E106" s="14">
        <v>76.3</v>
      </c>
      <c r="F106" s="14">
        <v>91.8</v>
      </c>
      <c r="G106" s="14">
        <v>104.1</v>
      </c>
      <c r="H106" s="14">
        <v>119.2</v>
      </c>
      <c r="I106" s="14">
        <v>102.9</v>
      </c>
      <c r="J106" s="14">
        <v>132.3</v>
      </c>
      <c r="K106" s="14">
        <v>109.6</v>
      </c>
      <c r="L106" s="14">
        <v>85.3</v>
      </c>
      <c r="M106" s="14">
        <v>73.8</v>
      </c>
      <c r="N106" s="15">
        <v>65.7</v>
      </c>
    </row>
    <row r="107" spans="1:14" ht="12.75">
      <c r="A107" s="256" t="s">
        <v>271</v>
      </c>
      <c r="B107" s="37">
        <v>24.7</v>
      </c>
      <c r="C107" s="14">
        <v>22.6</v>
      </c>
      <c r="D107" s="14">
        <v>19.7</v>
      </c>
      <c r="E107" s="14">
        <v>20.2</v>
      </c>
      <c r="F107" s="14">
        <v>22.1</v>
      </c>
      <c r="G107" s="14">
        <v>23.9</v>
      </c>
      <c r="H107" s="14">
        <v>28.4</v>
      </c>
      <c r="I107" s="14">
        <v>29.4</v>
      </c>
      <c r="J107" s="14">
        <v>28.5</v>
      </c>
      <c r="K107" s="14">
        <v>29.3</v>
      </c>
      <c r="L107" s="14">
        <v>7.6</v>
      </c>
      <c r="M107" s="14">
        <v>8.9</v>
      </c>
      <c r="N107" s="15">
        <v>8</v>
      </c>
    </row>
    <row r="108" spans="1:14" ht="12.75">
      <c r="A108" s="256" t="s">
        <v>272</v>
      </c>
      <c r="B108" s="37">
        <v>8.1</v>
      </c>
      <c r="C108" s="14">
        <v>8.5</v>
      </c>
      <c r="D108" s="14">
        <v>8.6</v>
      </c>
      <c r="E108" s="14">
        <v>10</v>
      </c>
      <c r="F108" s="14">
        <v>11.9</v>
      </c>
      <c r="G108" s="14">
        <v>13.9</v>
      </c>
      <c r="H108" s="14">
        <v>15.1</v>
      </c>
      <c r="I108" s="14">
        <v>16</v>
      </c>
      <c r="J108" s="14">
        <v>13.9</v>
      </c>
      <c r="K108" s="14">
        <v>12.5</v>
      </c>
      <c r="L108" s="14">
        <v>25.7</v>
      </c>
      <c r="M108" s="14">
        <v>3.9</v>
      </c>
      <c r="N108" s="15">
        <v>4.1</v>
      </c>
    </row>
    <row r="109" spans="1:14" ht="12.75">
      <c r="A109" s="256" t="s">
        <v>273</v>
      </c>
      <c r="B109" s="37">
        <v>6.2</v>
      </c>
      <c r="C109" s="14">
        <v>6.6</v>
      </c>
      <c r="D109" s="14">
        <v>6.8</v>
      </c>
      <c r="E109" s="14">
        <v>7.3</v>
      </c>
      <c r="F109" s="14">
        <v>8.9</v>
      </c>
      <c r="G109" s="14">
        <v>9.5</v>
      </c>
      <c r="H109" s="14">
        <v>11.9</v>
      </c>
      <c r="I109" s="14">
        <v>27.1</v>
      </c>
      <c r="J109" s="14">
        <v>14.9</v>
      </c>
      <c r="K109" s="14">
        <v>36.4</v>
      </c>
      <c r="L109" s="14">
        <v>8.9</v>
      </c>
      <c r="M109" s="14">
        <v>30.2</v>
      </c>
      <c r="N109" s="15">
        <v>31.7</v>
      </c>
    </row>
    <row r="110" spans="1:14" ht="12.75">
      <c r="A110" s="256" t="s">
        <v>274</v>
      </c>
      <c r="B110" s="37">
        <v>10.1</v>
      </c>
      <c r="C110" s="14">
        <v>6.5</v>
      </c>
      <c r="D110" s="14">
        <v>6.7</v>
      </c>
      <c r="E110" s="14">
        <v>7.2</v>
      </c>
      <c r="F110" s="14">
        <v>7.8</v>
      </c>
      <c r="G110" s="14">
        <v>8.4</v>
      </c>
      <c r="H110" s="14">
        <v>8.6</v>
      </c>
      <c r="I110" s="14">
        <v>25</v>
      </c>
      <c r="J110" s="14">
        <v>9.7</v>
      </c>
      <c r="K110" s="14">
        <v>10.4</v>
      </c>
      <c r="L110" s="14">
        <v>4.1</v>
      </c>
      <c r="M110" s="14">
        <v>4</v>
      </c>
      <c r="N110" s="15">
        <v>4.6</v>
      </c>
    </row>
    <row r="111" spans="1:14" ht="12.75">
      <c r="A111" s="256" t="s">
        <v>275</v>
      </c>
      <c r="B111" s="37">
        <v>74.8</v>
      </c>
      <c r="C111" s="14">
        <v>69.6</v>
      </c>
      <c r="D111" s="14">
        <v>73.3</v>
      </c>
      <c r="E111" s="14">
        <v>67.6</v>
      </c>
      <c r="F111" s="14">
        <v>71.4</v>
      </c>
      <c r="G111" s="14">
        <v>122.4</v>
      </c>
      <c r="H111" s="14">
        <v>118.3</v>
      </c>
      <c r="I111" s="14">
        <v>106.6</v>
      </c>
      <c r="J111" s="14">
        <v>106.4</v>
      </c>
      <c r="K111" s="14">
        <v>109.1</v>
      </c>
      <c r="L111" s="14">
        <v>107.9</v>
      </c>
      <c r="M111" s="14">
        <v>119.3</v>
      </c>
      <c r="N111" s="15">
        <v>123</v>
      </c>
    </row>
    <row r="112" spans="1:14" ht="12.75">
      <c r="A112" s="253" t="s">
        <v>320</v>
      </c>
      <c r="B112" s="37">
        <v>277.8</v>
      </c>
      <c r="C112" s="14">
        <v>314</v>
      </c>
      <c r="D112" s="14">
        <v>305</v>
      </c>
      <c r="E112" s="14">
        <v>329.9</v>
      </c>
      <c r="F112" s="14">
        <v>337.7</v>
      </c>
      <c r="G112" s="14">
        <v>364.8</v>
      </c>
      <c r="H112" s="14">
        <v>407.6</v>
      </c>
      <c r="I112" s="14">
        <v>449.4</v>
      </c>
      <c r="J112" s="14">
        <v>522.8</v>
      </c>
      <c r="K112" s="14">
        <v>525.4</v>
      </c>
      <c r="L112" s="14">
        <v>479.8</v>
      </c>
      <c r="M112" s="14">
        <v>542.8</v>
      </c>
      <c r="N112" s="15">
        <v>503.7</v>
      </c>
    </row>
    <row r="113" spans="1:14" ht="12.75">
      <c r="A113" s="256" t="s">
        <v>151</v>
      </c>
      <c r="B113" s="37">
        <v>93.4</v>
      </c>
      <c r="C113" s="14">
        <v>99.2</v>
      </c>
      <c r="D113" s="14">
        <v>98</v>
      </c>
      <c r="E113" s="14">
        <v>104.2</v>
      </c>
      <c r="F113" s="14">
        <v>106.1</v>
      </c>
      <c r="G113" s="14">
        <v>118.4</v>
      </c>
      <c r="H113" s="14">
        <v>144.2</v>
      </c>
      <c r="I113" s="14">
        <v>167.9</v>
      </c>
      <c r="J113" s="14">
        <v>174.9</v>
      </c>
      <c r="K113" s="14">
        <v>178.4</v>
      </c>
      <c r="L113" s="14">
        <v>181.2</v>
      </c>
      <c r="M113" s="14">
        <v>150.4</v>
      </c>
      <c r="N113" s="15">
        <v>163.3</v>
      </c>
    </row>
    <row r="114" spans="1:14" ht="12.75">
      <c r="A114" s="256" t="s">
        <v>276</v>
      </c>
      <c r="B114" s="37">
        <v>184.4</v>
      </c>
      <c r="C114" s="14">
        <v>214.8</v>
      </c>
      <c r="D114" s="14">
        <v>207</v>
      </c>
      <c r="E114" s="14">
        <v>225.7</v>
      </c>
      <c r="F114" s="14">
        <v>231.5</v>
      </c>
      <c r="G114" s="14">
        <v>246.3</v>
      </c>
      <c r="H114" s="14">
        <v>263.4</v>
      </c>
      <c r="I114" s="14">
        <v>281.5</v>
      </c>
      <c r="J114" s="14">
        <v>347.9</v>
      </c>
      <c r="K114" s="14">
        <v>346.9</v>
      </c>
      <c r="L114" s="14">
        <v>298.6</v>
      </c>
      <c r="M114" s="14">
        <v>392.4</v>
      </c>
      <c r="N114" s="15">
        <v>340.3</v>
      </c>
    </row>
    <row r="115" spans="1:14" ht="12.75">
      <c r="A115" s="253" t="s">
        <v>284</v>
      </c>
      <c r="B115" s="37">
        <v>33.6</v>
      </c>
      <c r="C115" s="14">
        <v>37.5</v>
      </c>
      <c r="D115" s="14">
        <v>35.3</v>
      </c>
      <c r="E115" s="14">
        <v>42.7</v>
      </c>
      <c r="F115" s="14">
        <v>47.2</v>
      </c>
      <c r="G115" s="14">
        <v>50.7</v>
      </c>
      <c r="H115" s="14">
        <v>41.7</v>
      </c>
      <c r="I115" s="14">
        <v>57.7</v>
      </c>
      <c r="J115" s="14">
        <v>39.4</v>
      </c>
      <c r="K115" s="14">
        <v>49.5</v>
      </c>
      <c r="L115" s="14">
        <v>77</v>
      </c>
      <c r="M115" s="14">
        <v>56.1</v>
      </c>
      <c r="N115" s="15">
        <v>51.4</v>
      </c>
    </row>
    <row r="116" spans="1:14" ht="12.75">
      <c r="A116" s="256" t="s">
        <v>278</v>
      </c>
      <c r="B116" s="37">
        <v>21.6</v>
      </c>
      <c r="C116" s="14">
        <v>24.5</v>
      </c>
      <c r="D116" s="14">
        <v>21.7</v>
      </c>
      <c r="E116" s="14">
        <v>27.8</v>
      </c>
      <c r="F116" s="14">
        <v>29.7</v>
      </c>
      <c r="G116" s="14">
        <v>32.8</v>
      </c>
      <c r="H116" s="14">
        <v>24.1</v>
      </c>
      <c r="I116" s="14">
        <v>39.2</v>
      </c>
      <c r="J116" s="14">
        <v>21.4</v>
      </c>
      <c r="K116" s="14">
        <v>26.8</v>
      </c>
      <c r="L116" s="14">
        <v>49.5</v>
      </c>
      <c r="M116" s="14">
        <v>21.1</v>
      </c>
      <c r="N116" s="15">
        <v>20.5</v>
      </c>
    </row>
    <row r="117" spans="1:14" ht="12.75">
      <c r="A117" s="256" t="s">
        <v>279</v>
      </c>
      <c r="B117" s="37">
        <v>9.3</v>
      </c>
      <c r="C117" s="14">
        <v>10.1</v>
      </c>
      <c r="D117" s="14">
        <v>10.6</v>
      </c>
      <c r="E117" s="14">
        <v>11.3</v>
      </c>
      <c r="F117" s="14">
        <v>12.6</v>
      </c>
      <c r="G117" s="14">
        <v>13</v>
      </c>
      <c r="H117" s="14">
        <v>12.7</v>
      </c>
      <c r="I117" s="14">
        <v>12.6</v>
      </c>
      <c r="J117" s="14">
        <v>13</v>
      </c>
      <c r="K117" s="14">
        <v>17.1</v>
      </c>
      <c r="L117" s="14">
        <v>20.4</v>
      </c>
      <c r="M117" s="14">
        <v>29</v>
      </c>
      <c r="N117" s="15">
        <v>25.1</v>
      </c>
    </row>
    <row r="118" spans="1:14" ht="12.75">
      <c r="A118" s="254" t="s">
        <v>280</v>
      </c>
      <c r="B118" s="37">
        <v>2.7</v>
      </c>
      <c r="C118" s="14">
        <v>2.9</v>
      </c>
      <c r="D118" s="14">
        <v>3.1</v>
      </c>
      <c r="E118" s="14">
        <v>3.7</v>
      </c>
      <c r="F118" s="14">
        <v>4.9</v>
      </c>
      <c r="G118" s="14">
        <v>4.9</v>
      </c>
      <c r="H118" s="14">
        <v>5</v>
      </c>
      <c r="I118" s="14">
        <v>5.9</v>
      </c>
      <c r="J118" s="14">
        <v>5.1</v>
      </c>
      <c r="K118" s="14">
        <v>5.6</v>
      </c>
      <c r="L118" s="14">
        <v>7.1</v>
      </c>
      <c r="M118" s="14">
        <v>5.9</v>
      </c>
      <c r="N118" s="15">
        <v>5.9</v>
      </c>
    </row>
    <row r="119" spans="1:14" ht="12.75">
      <c r="A119" s="257"/>
      <c r="B119" s="37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5"/>
    </row>
    <row r="120" spans="1:14" ht="12.75">
      <c r="A120" s="248" t="s">
        <v>375</v>
      </c>
      <c r="B120" s="37">
        <v>69.8</v>
      </c>
      <c r="C120" s="14">
        <v>90.3</v>
      </c>
      <c r="D120" s="14">
        <v>94</v>
      </c>
      <c r="E120" s="14">
        <v>87.8</v>
      </c>
      <c r="F120" s="14">
        <v>88.2</v>
      </c>
      <c r="G120" s="14">
        <v>91.9</v>
      </c>
      <c r="H120" s="14">
        <v>100.1</v>
      </c>
      <c r="I120" s="14">
        <v>95.6</v>
      </c>
      <c r="J120" s="14">
        <v>97.9</v>
      </c>
      <c r="K120" s="14">
        <v>100.7</v>
      </c>
      <c r="L120" s="14">
        <v>103.4</v>
      </c>
      <c r="M120" s="14">
        <v>97.4</v>
      </c>
      <c r="N120" s="15">
        <v>99.1</v>
      </c>
    </row>
    <row r="121" spans="1:14" ht="12.75">
      <c r="A121" s="257"/>
      <c r="B121" s="37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5"/>
    </row>
    <row r="122" spans="1:14" ht="12.75">
      <c r="A122" s="18" t="s">
        <v>112</v>
      </c>
      <c r="B122" s="37">
        <v>304.2</v>
      </c>
      <c r="C122" s="14">
        <v>326.8</v>
      </c>
      <c r="D122" s="14">
        <v>339.5</v>
      </c>
      <c r="E122" s="14">
        <v>360.5</v>
      </c>
      <c r="F122" s="14">
        <v>403.4</v>
      </c>
      <c r="G122" s="14">
        <v>422.7</v>
      </c>
      <c r="H122" s="14">
        <v>430.5</v>
      </c>
      <c r="I122" s="14">
        <v>472</v>
      </c>
      <c r="J122" s="14">
        <v>430.8</v>
      </c>
      <c r="K122" s="14">
        <v>426.9</v>
      </c>
      <c r="L122" s="14">
        <v>414</v>
      </c>
      <c r="M122" s="14">
        <v>366.9</v>
      </c>
      <c r="N122" s="15">
        <v>362.1</v>
      </c>
    </row>
    <row r="123" spans="1:14" ht="12.75">
      <c r="A123" s="253" t="s">
        <v>114</v>
      </c>
      <c r="B123" s="37">
        <v>170.9</v>
      </c>
      <c r="C123" s="14">
        <v>181.7</v>
      </c>
      <c r="D123" s="14">
        <v>189.3</v>
      </c>
      <c r="E123" s="14">
        <v>198.7</v>
      </c>
      <c r="F123" s="14">
        <v>218.4</v>
      </c>
      <c r="G123" s="14">
        <v>229.5</v>
      </c>
      <c r="H123" s="14">
        <v>231.1</v>
      </c>
      <c r="I123" s="14">
        <v>233.7</v>
      </c>
      <c r="J123" s="14">
        <v>249</v>
      </c>
      <c r="K123" s="14">
        <v>240.6</v>
      </c>
      <c r="L123" s="14">
        <v>237.2</v>
      </c>
      <c r="M123" s="14">
        <v>211.9</v>
      </c>
      <c r="N123" s="15">
        <v>218.2</v>
      </c>
    </row>
    <row r="124" spans="1:14" ht="12.75">
      <c r="A124" s="253" t="s">
        <v>113</v>
      </c>
      <c r="B124" s="37">
        <v>97.4</v>
      </c>
      <c r="C124" s="14">
        <v>104.2</v>
      </c>
      <c r="D124" s="14">
        <v>105.5</v>
      </c>
      <c r="E124" s="14">
        <v>110.6</v>
      </c>
      <c r="F124" s="14">
        <v>125.4</v>
      </c>
      <c r="G124" s="14">
        <v>130.2</v>
      </c>
      <c r="H124" s="14">
        <v>133.2</v>
      </c>
      <c r="I124" s="14">
        <v>163.5</v>
      </c>
      <c r="J124" s="14">
        <v>111.4</v>
      </c>
      <c r="K124" s="14">
        <v>115.2</v>
      </c>
      <c r="L124" s="14">
        <v>117.5</v>
      </c>
      <c r="M124" s="14">
        <v>104.7</v>
      </c>
      <c r="N124" s="15">
        <v>89</v>
      </c>
    </row>
    <row r="125" spans="1:14" ht="12.75">
      <c r="A125" s="253" t="s">
        <v>115</v>
      </c>
      <c r="B125" s="37">
        <v>35.9</v>
      </c>
      <c r="C125" s="14">
        <v>40.9</v>
      </c>
      <c r="D125" s="14">
        <v>44.7</v>
      </c>
      <c r="E125" s="14">
        <v>51.2</v>
      </c>
      <c r="F125" s="14">
        <v>59.6</v>
      </c>
      <c r="G125" s="14">
        <v>63</v>
      </c>
      <c r="H125" s="14">
        <v>66.2</v>
      </c>
      <c r="I125" s="14">
        <v>74.8</v>
      </c>
      <c r="J125" s="14">
        <v>70.4</v>
      </c>
      <c r="K125" s="14">
        <v>71.1</v>
      </c>
      <c r="L125" s="14">
        <v>59.3</v>
      </c>
      <c r="M125" s="14">
        <v>50.4</v>
      </c>
      <c r="N125" s="15">
        <v>54.8</v>
      </c>
    </row>
    <row r="126" spans="1:14" ht="12.75">
      <c r="A126" s="253"/>
      <c r="B126" s="37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5"/>
    </row>
    <row r="127" spans="1:14" ht="12.75">
      <c r="A127" s="18" t="s">
        <v>116</v>
      </c>
      <c r="B127" s="37">
        <v>324.8</v>
      </c>
      <c r="C127" s="14">
        <v>326.8</v>
      </c>
      <c r="D127" s="14">
        <v>372.8</v>
      </c>
      <c r="E127" s="14">
        <v>330.3</v>
      </c>
      <c r="F127" s="14">
        <v>361.4</v>
      </c>
      <c r="G127" s="14">
        <v>380.1</v>
      </c>
      <c r="H127" s="14">
        <v>368.6</v>
      </c>
      <c r="I127" s="14">
        <v>378.2</v>
      </c>
      <c r="J127" s="14">
        <v>338.7</v>
      </c>
      <c r="K127" s="14">
        <v>326</v>
      </c>
      <c r="L127" s="14">
        <v>315.7</v>
      </c>
      <c r="M127" s="14">
        <v>333.3</v>
      </c>
      <c r="N127" s="15">
        <v>305.4</v>
      </c>
    </row>
    <row r="128" spans="1:14" ht="12.75">
      <c r="A128" s="253" t="s">
        <v>232</v>
      </c>
      <c r="B128" s="37">
        <v>284.6</v>
      </c>
      <c r="C128" s="14">
        <v>281.9</v>
      </c>
      <c r="D128" s="14">
        <v>320.7</v>
      </c>
      <c r="E128" s="14">
        <v>275.5</v>
      </c>
      <c r="F128" s="14">
        <v>300.5</v>
      </c>
      <c r="G128" s="14">
        <v>318.1</v>
      </c>
      <c r="H128" s="14">
        <v>304.7</v>
      </c>
      <c r="I128" s="14">
        <v>303.6</v>
      </c>
      <c r="J128" s="14">
        <v>272.4</v>
      </c>
      <c r="K128" s="14">
        <v>257.8</v>
      </c>
      <c r="L128" s="14">
        <v>244.1</v>
      </c>
      <c r="M128" s="14">
        <v>259</v>
      </c>
      <c r="N128" s="15">
        <v>236.9</v>
      </c>
    </row>
    <row r="129" spans="1:14" ht="12.75">
      <c r="A129" s="253" t="s">
        <v>233</v>
      </c>
      <c r="B129" s="37">
        <v>40.2</v>
      </c>
      <c r="C129" s="14">
        <v>45</v>
      </c>
      <c r="D129" s="14">
        <v>52.1</v>
      </c>
      <c r="E129" s="14">
        <v>54.8</v>
      </c>
      <c r="F129" s="14">
        <v>60.9</v>
      </c>
      <c r="G129" s="14">
        <v>61.9</v>
      </c>
      <c r="H129" s="14">
        <v>63.9</v>
      </c>
      <c r="I129" s="14">
        <v>74.6</v>
      </c>
      <c r="J129" s="14">
        <v>66.3</v>
      </c>
      <c r="K129" s="14">
        <v>68.2</v>
      </c>
      <c r="L129" s="14">
        <v>71.6</v>
      </c>
      <c r="M129" s="14">
        <v>74.3</v>
      </c>
      <c r="N129" s="15">
        <v>68.5</v>
      </c>
    </row>
    <row r="130" spans="1:14" ht="12.75">
      <c r="A130" s="249"/>
      <c r="B130" s="37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5"/>
    </row>
    <row r="131" spans="1:14" ht="12.75">
      <c r="A131" s="18" t="s">
        <v>248</v>
      </c>
      <c r="B131" s="37">
        <v>24.3</v>
      </c>
      <c r="C131" s="14">
        <v>30.7</v>
      </c>
      <c r="D131" s="14">
        <v>37.3</v>
      </c>
      <c r="E131" s="14">
        <v>35</v>
      </c>
      <c r="F131" s="14">
        <v>36.9</v>
      </c>
      <c r="G131" s="14">
        <v>38.2</v>
      </c>
      <c r="H131" s="14">
        <v>40</v>
      </c>
      <c r="I131" s="14">
        <v>46.9</v>
      </c>
      <c r="J131" s="14">
        <v>46.7</v>
      </c>
      <c r="K131" s="14">
        <v>46.9</v>
      </c>
      <c r="L131" s="14">
        <v>47.4</v>
      </c>
      <c r="M131" s="14">
        <v>64.3</v>
      </c>
      <c r="N131" s="15">
        <v>67.1</v>
      </c>
    </row>
    <row r="132" spans="1:14" ht="12.75">
      <c r="A132" s="249"/>
      <c r="B132" s="37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5"/>
    </row>
    <row r="133" spans="1:14" ht="12.75">
      <c r="A133" s="18" t="s">
        <v>306</v>
      </c>
      <c r="B133" s="37">
        <v>583.4</v>
      </c>
      <c r="C133" s="14">
        <v>602.2</v>
      </c>
      <c r="D133" s="14">
        <v>648.4</v>
      </c>
      <c r="E133" s="14">
        <v>676.9</v>
      </c>
      <c r="F133" s="14">
        <v>631.3</v>
      </c>
      <c r="G133" s="14">
        <v>810.5</v>
      </c>
      <c r="H133" s="14">
        <v>868.9</v>
      </c>
      <c r="I133" s="14">
        <v>701.8</v>
      </c>
      <c r="J133" s="14">
        <v>799.3</v>
      </c>
      <c r="K133" s="14">
        <v>759.3</v>
      </c>
      <c r="L133" s="14">
        <v>761</v>
      </c>
      <c r="M133" s="14">
        <v>782.7</v>
      </c>
      <c r="N133" s="15">
        <v>787.7</v>
      </c>
    </row>
    <row r="134" spans="1:14" ht="12.75">
      <c r="A134" s="253" t="s">
        <v>281</v>
      </c>
      <c r="B134" s="37">
        <v>114.8</v>
      </c>
      <c r="C134" s="14">
        <v>122.5</v>
      </c>
      <c r="D134" s="14">
        <v>114</v>
      </c>
      <c r="E134" s="14">
        <v>103.8</v>
      </c>
      <c r="F134" s="14">
        <v>109.4</v>
      </c>
      <c r="G134" s="14">
        <v>107.7</v>
      </c>
      <c r="H134" s="14">
        <v>105.8</v>
      </c>
      <c r="I134" s="14">
        <v>108.6</v>
      </c>
      <c r="J134" s="14">
        <v>99.9</v>
      </c>
      <c r="K134" s="14">
        <v>82.4</v>
      </c>
      <c r="L134" s="14">
        <v>67.2</v>
      </c>
      <c r="M134" s="14">
        <v>80.2</v>
      </c>
      <c r="N134" s="15">
        <v>67.5</v>
      </c>
    </row>
    <row r="135" spans="1:14" ht="12.75">
      <c r="A135" s="243" t="s">
        <v>374</v>
      </c>
      <c r="B135" s="37">
        <v>0.9</v>
      </c>
      <c r="C135" s="14">
        <v>1</v>
      </c>
      <c r="D135" s="14">
        <v>0.6</v>
      </c>
      <c r="E135" s="14">
        <v>0.8</v>
      </c>
      <c r="F135" s="14">
        <v>0.8</v>
      </c>
      <c r="G135" s="14">
        <v>0.8</v>
      </c>
      <c r="H135" s="14">
        <v>0.8</v>
      </c>
      <c r="I135" s="14">
        <v>0.8</v>
      </c>
      <c r="J135" s="14">
        <v>0.7</v>
      </c>
      <c r="K135" s="14">
        <v>0.8</v>
      </c>
      <c r="L135" s="14">
        <v>0.5</v>
      </c>
      <c r="M135" s="14">
        <v>0.4</v>
      </c>
      <c r="N135" s="15">
        <v>0.4</v>
      </c>
    </row>
    <row r="136" spans="1:14" ht="12.75">
      <c r="A136" s="253" t="s">
        <v>282</v>
      </c>
      <c r="B136" s="37">
        <v>467.7</v>
      </c>
      <c r="C136" s="14">
        <v>478.7</v>
      </c>
      <c r="D136" s="14">
        <v>533.8</v>
      </c>
      <c r="E136" s="14">
        <v>572.4</v>
      </c>
      <c r="F136" s="14">
        <v>521.1</v>
      </c>
      <c r="G136" s="14">
        <v>702</v>
      </c>
      <c r="H136" s="14">
        <v>762.3</v>
      </c>
      <c r="I136" s="14">
        <v>592.4</v>
      </c>
      <c r="J136" s="14">
        <v>698.7</v>
      </c>
      <c r="K136" s="14">
        <v>676.1</v>
      </c>
      <c r="L136" s="14">
        <v>693.2</v>
      </c>
      <c r="M136" s="14">
        <v>702.1</v>
      </c>
      <c r="N136" s="15">
        <v>719.8</v>
      </c>
    </row>
    <row r="137" spans="1:14" ht="12.75">
      <c r="A137" s="249"/>
      <c r="B137" s="37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5"/>
    </row>
    <row r="138" spans="1:14" ht="12.75">
      <c r="A138" s="258" t="s">
        <v>117</v>
      </c>
      <c r="B138" s="37">
        <v>517.5</v>
      </c>
      <c r="C138" s="14">
        <v>552.5</v>
      </c>
      <c r="D138" s="14">
        <v>550.6</v>
      </c>
      <c r="E138" s="14">
        <v>595.9</v>
      </c>
      <c r="F138" s="14">
        <v>659.9</v>
      </c>
      <c r="G138" s="14">
        <v>650</v>
      </c>
      <c r="H138" s="14">
        <v>604.4</v>
      </c>
      <c r="I138" s="14">
        <v>731.9</v>
      </c>
      <c r="J138" s="14">
        <v>708.3</v>
      </c>
      <c r="K138" s="14">
        <v>704.8</v>
      </c>
      <c r="L138" s="14">
        <v>636.6</v>
      </c>
      <c r="M138" s="14">
        <v>638</v>
      </c>
      <c r="N138" s="15">
        <v>632.9</v>
      </c>
    </row>
    <row r="139" spans="1:14" ht="12.75">
      <c r="A139" s="250" t="s">
        <v>283</v>
      </c>
      <c r="B139" s="37">
        <v>127.5</v>
      </c>
      <c r="C139" s="14">
        <v>124.3</v>
      </c>
      <c r="D139" s="14">
        <v>135.5</v>
      </c>
      <c r="E139" s="14">
        <v>134.5</v>
      </c>
      <c r="F139" s="14">
        <v>153.2</v>
      </c>
      <c r="G139" s="14">
        <v>165.8</v>
      </c>
      <c r="H139" s="14">
        <v>154</v>
      </c>
      <c r="I139" s="14">
        <v>179.4</v>
      </c>
      <c r="J139" s="14">
        <v>174.4</v>
      </c>
      <c r="K139" s="14">
        <v>167.2</v>
      </c>
      <c r="L139" s="14">
        <v>177.2</v>
      </c>
      <c r="M139" s="14">
        <v>229</v>
      </c>
      <c r="N139" s="15">
        <v>187.3</v>
      </c>
    </row>
    <row r="140" spans="1:14" ht="12.75">
      <c r="A140" s="259" t="s">
        <v>181</v>
      </c>
      <c r="B140" s="48">
        <v>389.9</v>
      </c>
      <c r="C140" s="49">
        <v>428.1</v>
      </c>
      <c r="D140" s="49">
        <v>415.1</v>
      </c>
      <c r="E140" s="49">
        <v>461.3</v>
      </c>
      <c r="F140" s="49">
        <v>506.7</v>
      </c>
      <c r="G140" s="49">
        <v>484.1</v>
      </c>
      <c r="H140" s="49">
        <v>450.4</v>
      </c>
      <c r="I140" s="49">
        <v>552.4</v>
      </c>
      <c r="J140" s="49">
        <v>533.9</v>
      </c>
      <c r="K140" s="49">
        <v>537.6</v>
      </c>
      <c r="L140" s="49">
        <v>459.4</v>
      </c>
      <c r="M140" s="49">
        <v>409</v>
      </c>
      <c r="N140" s="79">
        <v>445.6</v>
      </c>
    </row>
    <row r="141" spans="1:14" ht="12.75">
      <c r="A141" s="118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1:14" ht="12.75">
      <c r="A142" s="44" t="s">
        <v>71</v>
      </c>
      <c r="B142" s="363" t="s">
        <v>149</v>
      </c>
      <c r="C142" s="363"/>
      <c r="D142" s="363"/>
      <c r="E142" s="363"/>
      <c r="F142" s="363"/>
      <c r="G142" s="363"/>
      <c r="H142" s="363"/>
      <c r="I142" s="363"/>
      <c r="J142" s="363"/>
      <c r="K142" s="363"/>
      <c r="L142" s="363"/>
      <c r="M142" s="363"/>
      <c r="N142" s="363"/>
    </row>
    <row r="143" ht="12.75">
      <c r="A143" s="121" t="s">
        <v>118</v>
      </c>
    </row>
  </sheetData>
  <sheetProtection/>
  <mergeCells count="3">
    <mergeCell ref="B4:N4"/>
    <mergeCell ref="B73:N73"/>
    <mergeCell ref="B142:N14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E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5.00390625" style="4" customWidth="1"/>
    <col min="2" max="16384" width="9.140625" style="4" customWidth="1"/>
  </cols>
  <sheetData>
    <row r="1" spans="1:40" ht="12.75">
      <c r="A1" s="2" t="s">
        <v>318</v>
      </c>
      <c r="B1" s="3" t="s">
        <v>235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s="1" customFormat="1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239" s="1" customFormat="1" ht="12.75">
      <c r="A3" s="2"/>
      <c r="B3" s="124">
        <v>1976</v>
      </c>
      <c r="C3" s="125">
        <v>1977</v>
      </c>
      <c r="D3" s="125">
        <v>1978</v>
      </c>
      <c r="E3" s="125">
        <v>1979</v>
      </c>
      <c r="F3" s="125">
        <v>1980</v>
      </c>
      <c r="G3" s="125">
        <v>1981</v>
      </c>
      <c r="H3" s="125">
        <v>1982</v>
      </c>
      <c r="I3" s="125">
        <v>1983</v>
      </c>
      <c r="J3" s="125">
        <v>1984</v>
      </c>
      <c r="K3" s="125">
        <v>1985</v>
      </c>
      <c r="L3" s="125">
        <v>1986</v>
      </c>
      <c r="M3" s="125">
        <v>1987</v>
      </c>
      <c r="N3" s="125">
        <v>1988</v>
      </c>
      <c r="O3" s="125">
        <v>1989</v>
      </c>
      <c r="P3" s="125">
        <v>1990</v>
      </c>
      <c r="Q3" s="125">
        <v>1991</v>
      </c>
      <c r="R3" s="125">
        <v>1992</v>
      </c>
      <c r="S3" s="125">
        <v>1993</v>
      </c>
      <c r="T3" s="125">
        <v>1994</v>
      </c>
      <c r="U3" s="125">
        <v>1995</v>
      </c>
      <c r="V3" s="125">
        <v>1996</v>
      </c>
      <c r="W3" s="125">
        <v>1997</v>
      </c>
      <c r="X3" s="125">
        <v>1998</v>
      </c>
      <c r="Y3" s="125">
        <v>1999</v>
      </c>
      <c r="Z3" s="125">
        <v>2000</v>
      </c>
      <c r="AA3" s="125">
        <v>2001</v>
      </c>
      <c r="AB3" s="125">
        <v>2002</v>
      </c>
      <c r="AC3" s="125">
        <v>2003</v>
      </c>
      <c r="AD3" s="125">
        <v>2004</v>
      </c>
      <c r="AE3" s="125">
        <v>2005</v>
      </c>
      <c r="AF3" s="125">
        <v>2006</v>
      </c>
      <c r="AG3" s="125">
        <v>2007</v>
      </c>
      <c r="AH3" s="125">
        <v>2008</v>
      </c>
      <c r="AI3" s="125">
        <v>2009</v>
      </c>
      <c r="AJ3" s="125">
        <v>2010</v>
      </c>
      <c r="AK3" s="125">
        <v>2011</v>
      </c>
      <c r="AL3" s="125">
        <v>2012</v>
      </c>
      <c r="AM3" s="125">
        <v>2013</v>
      </c>
      <c r="AN3" s="132">
        <v>2014</v>
      </c>
      <c r="AO3" s="2"/>
      <c r="AP3" s="96"/>
      <c r="AQ3" s="96"/>
      <c r="AR3" s="96"/>
      <c r="AS3" s="96"/>
      <c r="AT3" s="96"/>
      <c r="AU3" s="96"/>
      <c r="AV3" s="96"/>
      <c r="AW3" s="2"/>
      <c r="AX3" s="96"/>
      <c r="AY3" s="96"/>
      <c r="AZ3" s="96"/>
      <c r="BA3" s="96"/>
      <c r="BB3" s="96"/>
      <c r="BC3" s="96"/>
      <c r="BD3" s="96"/>
      <c r="BE3" s="96"/>
      <c r="BF3" s="2"/>
      <c r="BG3" s="96"/>
      <c r="BH3" s="96"/>
      <c r="BI3" s="96"/>
      <c r="BJ3" s="96"/>
      <c r="BK3" s="96"/>
      <c r="BL3" s="96"/>
      <c r="BM3" s="96"/>
      <c r="BN3" s="96"/>
      <c r="BO3" s="2"/>
      <c r="BP3" s="96"/>
      <c r="BQ3" s="96"/>
      <c r="BR3" s="96"/>
      <c r="BS3" s="96"/>
      <c r="BT3" s="96"/>
      <c r="BU3" s="96"/>
      <c r="BV3" s="96"/>
      <c r="BW3" s="96"/>
      <c r="BX3" s="2"/>
      <c r="BY3" s="96"/>
      <c r="BZ3" s="96"/>
      <c r="CA3" s="96"/>
      <c r="CB3" s="96"/>
      <c r="CC3" s="96"/>
      <c r="CD3" s="96"/>
      <c r="CE3" s="96"/>
      <c r="CF3" s="96"/>
      <c r="CG3" s="2"/>
      <c r="CH3" s="96"/>
      <c r="CI3" s="96"/>
      <c r="CJ3" s="96"/>
      <c r="CK3" s="96"/>
      <c r="CL3" s="96"/>
      <c r="CM3" s="96"/>
      <c r="CN3" s="96"/>
      <c r="CO3" s="96"/>
      <c r="CP3" s="2"/>
      <c r="CQ3" s="96"/>
      <c r="CR3" s="96"/>
      <c r="CS3" s="96"/>
      <c r="CT3" s="96"/>
      <c r="CU3" s="96"/>
      <c r="CV3" s="96"/>
      <c r="CW3" s="96"/>
      <c r="CX3" s="96"/>
      <c r="CY3" s="2"/>
      <c r="CZ3" s="96"/>
      <c r="DA3" s="96"/>
      <c r="DB3" s="96"/>
      <c r="DC3" s="96"/>
      <c r="DD3" s="96"/>
      <c r="DE3" s="96"/>
      <c r="DF3" s="96"/>
      <c r="DG3" s="96"/>
      <c r="DH3" s="2"/>
      <c r="DI3" s="96"/>
      <c r="DJ3" s="96"/>
      <c r="DK3" s="96"/>
      <c r="DL3" s="96"/>
      <c r="DM3" s="96"/>
      <c r="DN3" s="96"/>
      <c r="DO3" s="96"/>
      <c r="DP3" s="96"/>
      <c r="DQ3" s="2"/>
      <c r="DR3" s="96"/>
      <c r="DS3" s="96"/>
      <c r="DT3" s="96"/>
      <c r="DU3" s="96"/>
      <c r="DV3" s="96"/>
      <c r="DW3" s="96"/>
      <c r="DX3" s="96"/>
      <c r="DY3" s="96"/>
      <c r="DZ3" s="2"/>
      <c r="EA3" s="96"/>
      <c r="EB3" s="96"/>
      <c r="EC3" s="96"/>
      <c r="ED3" s="96"/>
      <c r="EE3" s="96"/>
      <c r="EF3" s="96"/>
      <c r="EG3" s="96"/>
      <c r="EH3" s="96"/>
      <c r="EI3" s="2"/>
      <c r="EJ3" s="96"/>
      <c r="EK3" s="96"/>
      <c r="EL3" s="96"/>
      <c r="EM3" s="96"/>
      <c r="EN3" s="96"/>
      <c r="EO3" s="96"/>
      <c r="EP3" s="96"/>
      <c r="EQ3" s="96"/>
      <c r="ER3" s="2"/>
      <c r="ES3" s="96"/>
      <c r="ET3" s="96"/>
      <c r="EU3" s="96"/>
      <c r="EV3" s="96"/>
      <c r="EW3" s="96"/>
      <c r="EX3" s="96"/>
      <c r="EY3" s="96"/>
      <c r="EZ3" s="96"/>
      <c r="FA3" s="2"/>
      <c r="FB3" s="96"/>
      <c r="FC3" s="96"/>
      <c r="FD3" s="96"/>
      <c r="FE3" s="96"/>
      <c r="FF3" s="96"/>
      <c r="FG3" s="96"/>
      <c r="FH3" s="96"/>
      <c r="FI3" s="96"/>
      <c r="FJ3" s="2"/>
      <c r="FK3" s="96"/>
      <c r="FL3" s="96"/>
      <c r="FM3" s="96"/>
      <c r="FN3" s="96"/>
      <c r="FO3" s="96"/>
      <c r="FP3" s="96"/>
      <c r="FQ3" s="96"/>
      <c r="FR3" s="96"/>
      <c r="FS3" s="2"/>
      <c r="FT3" s="96"/>
      <c r="FU3" s="96"/>
      <c r="FV3" s="96"/>
      <c r="FW3" s="96"/>
      <c r="FX3" s="96"/>
      <c r="FY3" s="96"/>
      <c r="FZ3" s="96"/>
      <c r="GA3" s="96"/>
      <c r="GB3" s="2"/>
      <c r="GC3" s="96"/>
      <c r="GD3" s="96"/>
      <c r="GE3" s="96"/>
      <c r="GF3" s="96"/>
      <c r="GG3" s="96"/>
      <c r="GH3" s="96"/>
      <c r="GI3" s="96"/>
      <c r="GJ3" s="96"/>
      <c r="GK3" s="2"/>
      <c r="GL3" s="96"/>
      <c r="GM3" s="96"/>
      <c r="GN3" s="96"/>
      <c r="GO3" s="96"/>
      <c r="GP3" s="96"/>
      <c r="GQ3" s="96"/>
      <c r="GR3" s="96"/>
      <c r="GS3" s="96"/>
      <c r="GT3" s="2"/>
      <c r="GU3" s="96"/>
      <c r="GV3" s="96"/>
      <c r="GW3" s="96"/>
      <c r="GX3" s="96"/>
      <c r="GY3" s="96"/>
      <c r="GZ3" s="96"/>
      <c r="HA3" s="96"/>
      <c r="HB3" s="96"/>
      <c r="HC3" s="2"/>
      <c r="HD3" s="96"/>
      <c r="HE3" s="96"/>
      <c r="HF3" s="96"/>
      <c r="HG3" s="96"/>
      <c r="HH3" s="96"/>
      <c r="HI3" s="96"/>
      <c r="HJ3" s="96"/>
      <c r="HK3" s="96"/>
      <c r="HL3" s="2"/>
      <c r="HM3" s="96"/>
      <c r="HN3" s="96"/>
      <c r="HO3" s="96"/>
      <c r="HP3" s="96"/>
      <c r="HQ3" s="96"/>
      <c r="HR3" s="96"/>
      <c r="HS3" s="96"/>
      <c r="HT3" s="96"/>
      <c r="HU3" s="2"/>
      <c r="HV3" s="96"/>
      <c r="HW3" s="96"/>
      <c r="HX3" s="96"/>
      <c r="HY3" s="96"/>
      <c r="HZ3" s="96"/>
      <c r="IA3" s="96"/>
      <c r="IB3" s="96"/>
      <c r="IC3" s="96"/>
      <c r="ID3" s="2"/>
      <c r="IE3" s="96"/>
    </row>
    <row r="4" spans="1:40" s="1" customFormat="1" ht="12.75">
      <c r="A4" s="294"/>
      <c r="B4" s="375" t="s">
        <v>1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7"/>
    </row>
    <row r="5" spans="1:46" s="1" customFormat="1" ht="12.75">
      <c r="A5" s="295" t="s">
        <v>27</v>
      </c>
      <c r="B5" s="49">
        <v>91.2</v>
      </c>
      <c r="C5" s="49">
        <v>103.7</v>
      </c>
      <c r="D5" s="49">
        <v>123.7</v>
      </c>
      <c r="E5" s="49">
        <v>130</v>
      </c>
      <c r="F5" s="49">
        <v>142.1</v>
      </c>
      <c r="G5" s="49">
        <v>149.2</v>
      </c>
      <c r="H5" s="49">
        <v>168.8</v>
      </c>
      <c r="I5" s="49">
        <v>167.8</v>
      </c>
      <c r="J5" s="49">
        <v>181.3</v>
      </c>
      <c r="K5" s="49">
        <v>156.5</v>
      </c>
      <c r="L5" s="49">
        <v>152.7</v>
      </c>
      <c r="M5" s="49">
        <v>166</v>
      </c>
      <c r="N5" s="49">
        <v>190.3</v>
      </c>
      <c r="O5" s="49">
        <v>218.3</v>
      </c>
      <c r="P5" s="49">
        <v>218.2</v>
      </c>
      <c r="Q5" s="49">
        <v>208.4</v>
      </c>
      <c r="R5" s="49">
        <v>284.4</v>
      </c>
      <c r="S5" s="49">
        <v>285.1</v>
      </c>
      <c r="T5" s="49">
        <v>323</v>
      </c>
      <c r="U5" s="49">
        <v>269</v>
      </c>
      <c r="V5" s="49">
        <v>303.4</v>
      </c>
      <c r="W5" s="49">
        <v>349.9</v>
      </c>
      <c r="X5" s="49">
        <v>336.1</v>
      </c>
      <c r="Y5" s="49">
        <v>385.3</v>
      </c>
      <c r="Z5" s="49">
        <v>496.5</v>
      </c>
      <c r="AA5" s="49">
        <v>579.9</v>
      </c>
      <c r="AB5" s="49">
        <v>597</v>
      </c>
      <c r="AC5" s="49">
        <v>652.8</v>
      </c>
      <c r="AD5" s="49">
        <v>664.4</v>
      </c>
      <c r="AE5" s="49">
        <v>673.1</v>
      </c>
      <c r="AF5" s="49">
        <v>727.7</v>
      </c>
      <c r="AG5" s="49">
        <v>842</v>
      </c>
      <c r="AH5" s="49">
        <v>818.5</v>
      </c>
      <c r="AI5" s="49">
        <v>846.8</v>
      </c>
      <c r="AJ5" s="49">
        <v>842.8</v>
      </c>
      <c r="AK5" s="49">
        <v>839.4</v>
      </c>
      <c r="AL5" s="49">
        <v>1050.3</v>
      </c>
      <c r="AM5" s="49">
        <v>1086.8</v>
      </c>
      <c r="AN5" s="79">
        <v>1101.8</v>
      </c>
      <c r="AP5" s="196"/>
      <c r="AQ5" s="97"/>
      <c r="AR5" s="97"/>
      <c r="AS5" s="97"/>
      <c r="AT5" s="97"/>
    </row>
    <row r="6" spans="1:46" s="1" customFormat="1" ht="12.75">
      <c r="A6" s="39" t="s">
        <v>184</v>
      </c>
      <c r="B6" s="37">
        <v>51.5</v>
      </c>
      <c r="C6" s="14">
        <v>62.2</v>
      </c>
      <c r="D6" s="14">
        <v>73.6</v>
      </c>
      <c r="E6" s="14">
        <v>75.8</v>
      </c>
      <c r="F6" s="14">
        <v>84.9</v>
      </c>
      <c r="G6" s="14">
        <v>89.2</v>
      </c>
      <c r="H6" s="14">
        <v>94.2</v>
      </c>
      <c r="I6" s="14">
        <v>97.3</v>
      </c>
      <c r="J6" s="14">
        <v>101.8</v>
      </c>
      <c r="K6" s="14">
        <v>98.4</v>
      </c>
      <c r="L6" s="14">
        <v>100.4</v>
      </c>
      <c r="M6" s="14">
        <v>109.2</v>
      </c>
      <c r="N6" s="14">
        <v>123.6</v>
      </c>
      <c r="O6" s="14">
        <v>138.1</v>
      </c>
      <c r="P6" s="14">
        <v>138.2</v>
      </c>
      <c r="Q6" s="14">
        <v>139.1</v>
      </c>
      <c r="R6" s="14">
        <v>169.4</v>
      </c>
      <c r="S6" s="14">
        <v>180.9</v>
      </c>
      <c r="T6" s="14">
        <v>180</v>
      </c>
      <c r="U6" s="14">
        <v>201.9</v>
      </c>
      <c r="V6" s="14">
        <v>228.7</v>
      </c>
      <c r="W6" s="14">
        <v>256.4</v>
      </c>
      <c r="X6" s="14">
        <v>296.1</v>
      </c>
      <c r="Y6" s="14">
        <v>338.8</v>
      </c>
      <c r="Z6" s="14">
        <v>419.7</v>
      </c>
      <c r="AA6" s="14">
        <v>498.2</v>
      </c>
      <c r="AB6" s="14">
        <v>511.7</v>
      </c>
      <c r="AC6" s="14">
        <v>571.6</v>
      </c>
      <c r="AD6" s="14">
        <v>610.5</v>
      </c>
      <c r="AE6" s="14">
        <v>639.8</v>
      </c>
      <c r="AF6" s="14">
        <v>679.9</v>
      </c>
      <c r="AG6" s="14">
        <v>718</v>
      </c>
      <c r="AH6" s="14">
        <v>731.1</v>
      </c>
      <c r="AI6" s="14">
        <v>763.6</v>
      </c>
      <c r="AJ6" s="14">
        <v>746.1</v>
      </c>
      <c r="AK6" s="14">
        <v>732.2</v>
      </c>
      <c r="AL6" s="14">
        <v>898</v>
      </c>
      <c r="AM6" s="14">
        <v>982.4</v>
      </c>
      <c r="AN6" s="15">
        <v>949.4</v>
      </c>
      <c r="AP6" s="196"/>
      <c r="AQ6" s="97"/>
      <c r="AR6" s="97"/>
      <c r="AS6" s="97"/>
      <c r="AT6" s="97"/>
    </row>
    <row r="7" spans="1:46" s="1" customFormat="1" ht="12.75">
      <c r="A7" s="39" t="s">
        <v>314</v>
      </c>
      <c r="B7" s="37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>
        <v>1.2</v>
      </c>
      <c r="V7" s="14">
        <v>1.5</v>
      </c>
      <c r="W7" s="14">
        <v>1</v>
      </c>
      <c r="X7" s="14">
        <v>0.9</v>
      </c>
      <c r="Y7" s="14">
        <v>1.4</v>
      </c>
      <c r="Z7" s="14">
        <v>2.9</v>
      </c>
      <c r="AA7" s="14">
        <v>6.1</v>
      </c>
      <c r="AB7" s="14">
        <v>9.8</v>
      </c>
      <c r="AC7" s="14">
        <v>10.1</v>
      </c>
      <c r="AD7" s="14">
        <v>12.6</v>
      </c>
      <c r="AE7" s="14">
        <v>11.5</v>
      </c>
      <c r="AF7" s="14">
        <v>17.5</v>
      </c>
      <c r="AG7" s="14">
        <v>23.6</v>
      </c>
      <c r="AH7" s="14">
        <v>23.4</v>
      </c>
      <c r="AI7" s="14">
        <v>39.1</v>
      </c>
      <c r="AJ7" s="14">
        <v>33.9</v>
      </c>
      <c r="AK7" s="14">
        <v>30.8</v>
      </c>
      <c r="AL7" s="14">
        <v>29.2</v>
      </c>
      <c r="AM7" s="14">
        <v>90</v>
      </c>
      <c r="AN7" s="15">
        <v>136</v>
      </c>
      <c r="AP7" s="196"/>
      <c r="AQ7" s="97"/>
      <c r="AR7" s="97"/>
      <c r="AS7" s="97"/>
      <c r="AT7" s="97"/>
    </row>
    <row r="8" spans="1:46" s="1" customFormat="1" ht="12.75">
      <c r="A8" s="39" t="s">
        <v>60</v>
      </c>
      <c r="B8" s="37">
        <v>39.61501286466913</v>
      </c>
      <c r="C8" s="14">
        <v>41.52088977224771</v>
      </c>
      <c r="D8" s="14">
        <v>50.142713877960375</v>
      </c>
      <c r="E8" s="14">
        <v>54.18135780116258</v>
      </c>
      <c r="F8" s="14">
        <v>57.17630722735751</v>
      </c>
      <c r="G8" s="14">
        <v>59.98974456711633</v>
      </c>
      <c r="H8" s="14">
        <v>74.55608950360983</v>
      </c>
      <c r="I8" s="14">
        <v>70.51744558040757</v>
      </c>
      <c r="J8" s="14">
        <v>79.50229385899235</v>
      </c>
      <c r="K8" s="14">
        <v>58.12924568114677</v>
      </c>
      <c r="L8" s="14">
        <v>52.27548089358399</v>
      </c>
      <c r="M8" s="14">
        <v>56.81328305448541</v>
      </c>
      <c r="N8" s="14">
        <v>66.70569176525044</v>
      </c>
      <c r="O8" s="14">
        <v>80.13758616151856</v>
      </c>
      <c r="P8" s="14">
        <v>80.00145209669151</v>
      </c>
      <c r="Q8" s="14">
        <v>69.33761701857321</v>
      </c>
      <c r="R8" s="14">
        <v>114.98790675724118</v>
      </c>
      <c r="S8" s="14">
        <v>104.18793761429595</v>
      </c>
      <c r="T8" s="14">
        <v>142.93350758493634</v>
      </c>
      <c r="U8" s="14">
        <v>65.96209043507397</v>
      </c>
      <c r="V8" s="14">
        <v>73.17310423423473</v>
      </c>
      <c r="W8" s="14">
        <v>92.49249570370421</v>
      </c>
      <c r="X8" s="14">
        <v>39.044376241922905</v>
      </c>
      <c r="Y8" s="14">
        <v>45.02365556617743</v>
      </c>
      <c r="Z8" s="14">
        <v>73.89526603000002</v>
      </c>
      <c r="AA8" s="14">
        <v>75.56189989608433</v>
      </c>
      <c r="AB8" s="14">
        <v>75.50429227999997</v>
      </c>
      <c r="AC8" s="14">
        <v>70.99799999999995</v>
      </c>
      <c r="AD8" s="14">
        <v>41.22900000000006</v>
      </c>
      <c r="AE8" s="14">
        <v>21.88399999999999</v>
      </c>
      <c r="AF8" s="14">
        <v>30.28300000000007</v>
      </c>
      <c r="AG8" s="14">
        <v>100.38900000000001</v>
      </c>
      <c r="AH8" s="14">
        <v>63.998000000000005</v>
      </c>
      <c r="AI8" s="14">
        <v>44.033</v>
      </c>
      <c r="AJ8" s="14">
        <v>62.83500000000003</v>
      </c>
      <c r="AK8" s="14">
        <v>76.32499999999999</v>
      </c>
      <c r="AL8" s="14">
        <v>123.10999999999997</v>
      </c>
      <c r="AM8" s="14">
        <v>14.456000000000103</v>
      </c>
      <c r="AN8" s="15">
        <v>16.421999999999997</v>
      </c>
      <c r="AP8" s="196"/>
      <c r="AQ8" s="97"/>
      <c r="AR8" s="97"/>
      <c r="AS8" s="97"/>
      <c r="AT8" s="97"/>
    </row>
    <row r="9" spans="1:46" s="1" customFormat="1" ht="12.75">
      <c r="A9" s="39"/>
      <c r="B9" s="3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5"/>
      <c r="AP9" s="196"/>
      <c r="AQ9" s="97"/>
      <c r="AR9" s="97"/>
      <c r="AS9" s="97"/>
      <c r="AT9" s="97"/>
    </row>
    <row r="10" spans="2:46" s="1" customFormat="1" ht="12.75">
      <c r="B10" s="375" t="s">
        <v>234</v>
      </c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  <c r="AM10" s="376"/>
      <c r="AN10" s="377"/>
      <c r="AP10" s="97"/>
      <c r="AQ10" s="97"/>
      <c r="AR10" s="97"/>
      <c r="AS10" s="97"/>
      <c r="AT10" s="97"/>
    </row>
    <row r="11" spans="1:46" s="1" customFormat="1" ht="12.75">
      <c r="A11" s="57" t="s">
        <v>27</v>
      </c>
      <c r="B11" s="34">
        <v>205.8</v>
      </c>
      <c r="C11" s="35">
        <v>219.3</v>
      </c>
      <c r="D11" s="35">
        <v>251</v>
      </c>
      <c r="E11" s="35">
        <v>252.9</v>
      </c>
      <c r="F11" s="35">
        <v>258.4</v>
      </c>
      <c r="G11" s="35">
        <v>251.9</v>
      </c>
      <c r="H11" s="35">
        <v>271.9</v>
      </c>
      <c r="I11" s="35">
        <v>261.4</v>
      </c>
      <c r="J11" s="35">
        <v>273.5</v>
      </c>
      <c r="K11" s="35">
        <v>231.2</v>
      </c>
      <c r="L11" s="35">
        <v>225.6</v>
      </c>
      <c r="M11" s="35">
        <v>247.8</v>
      </c>
      <c r="N11" s="35">
        <v>285.4</v>
      </c>
      <c r="O11" s="35">
        <v>327.7</v>
      </c>
      <c r="P11" s="35">
        <v>322.2</v>
      </c>
      <c r="Q11" s="35">
        <v>296.9</v>
      </c>
      <c r="R11" s="35">
        <v>391.8</v>
      </c>
      <c r="S11" s="35">
        <v>386.8</v>
      </c>
      <c r="T11" s="35">
        <v>428.3</v>
      </c>
      <c r="U11" s="35">
        <v>347.6</v>
      </c>
      <c r="V11" s="35">
        <v>387</v>
      </c>
      <c r="W11" s="35">
        <v>439</v>
      </c>
      <c r="X11" s="35">
        <v>413.9</v>
      </c>
      <c r="Y11" s="35">
        <v>463.6</v>
      </c>
      <c r="Z11" s="35">
        <v>574</v>
      </c>
      <c r="AA11" s="35">
        <v>641.5</v>
      </c>
      <c r="AB11" s="35">
        <v>636.5</v>
      </c>
      <c r="AC11" s="35">
        <v>680.7</v>
      </c>
      <c r="AD11" s="35">
        <v>678.6</v>
      </c>
      <c r="AE11" s="35">
        <v>673.1</v>
      </c>
      <c r="AF11" s="35">
        <v>718.4</v>
      </c>
      <c r="AG11" s="35">
        <v>815.1</v>
      </c>
      <c r="AH11" s="35">
        <v>760.7</v>
      </c>
      <c r="AI11" s="35">
        <v>770.5</v>
      </c>
      <c r="AJ11" s="35">
        <v>760.8</v>
      </c>
      <c r="AK11" s="35">
        <v>745</v>
      </c>
      <c r="AL11" s="35">
        <v>912.2</v>
      </c>
      <c r="AM11" s="35">
        <v>939.2</v>
      </c>
      <c r="AN11" s="71">
        <v>946.5</v>
      </c>
      <c r="AP11" s="196"/>
      <c r="AQ11" s="97"/>
      <c r="AR11" s="97"/>
      <c r="AS11" s="97"/>
      <c r="AT11" s="97"/>
    </row>
    <row r="12" spans="1:46" s="1" customFormat="1" ht="12.75">
      <c r="A12" s="39" t="s">
        <v>184</v>
      </c>
      <c r="B12" s="37">
        <v>116.4</v>
      </c>
      <c r="C12" s="14">
        <v>131.5</v>
      </c>
      <c r="D12" s="14">
        <v>149.3</v>
      </c>
      <c r="E12" s="14">
        <v>147.5</v>
      </c>
      <c r="F12" s="14">
        <v>154.4</v>
      </c>
      <c r="G12" s="14">
        <v>150.6</v>
      </c>
      <c r="H12" s="14">
        <v>151.8</v>
      </c>
      <c r="I12" s="14">
        <v>151.5</v>
      </c>
      <c r="J12" s="14">
        <v>153.6</v>
      </c>
      <c r="K12" s="14">
        <v>145.3</v>
      </c>
      <c r="L12" s="14">
        <v>148.3</v>
      </c>
      <c r="M12" s="14">
        <v>163</v>
      </c>
      <c r="N12" s="14">
        <v>185.4</v>
      </c>
      <c r="O12" s="14">
        <v>207.4</v>
      </c>
      <c r="P12" s="14">
        <v>204.1</v>
      </c>
      <c r="Q12" s="14">
        <v>198.1</v>
      </c>
      <c r="R12" s="14">
        <v>233.4</v>
      </c>
      <c r="S12" s="14">
        <v>245.4</v>
      </c>
      <c r="T12" s="14">
        <v>238.8</v>
      </c>
      <c r="U12" s="14">
        <v>260.8</v>
      </c>
      <c r="V12" s="14">
        <v>291.8</v>
      </c>
      <c r="W12" s="14">
        <v>321.7</v>
      </c>
      <c r="X12" s="14">
        <v>364.6</v>
      </c>
      <c r="Y12" s="14">
        <v>407.7</v>
      </c>
      <c r="Z12" s="14">
        <v>485.2</v>
      </c>
      <c r="AA12" s="14">
        <v>551.1</v>
      </c>
      <c r="AB12" s="14">
        <v>545.5</v>
      </c>
      <c r="AC12" s="14">
        <v>596.1</v>
      </c>
      <c r="AD12" s="14">
        <v>623.6</v>
      </c>
      <c r="AE12" s="14">
        <v>639.8</v>
      </c>
      <c r="AF12" s="14">
        <v>671.2</v>
      </c>
      <c r="AG12" s="14">
        <v>695.1</v>
      </c>
      <c r="AH12" s="14">
        <v>679.5</v>
      </c>
      <c r="AI12" s="14">
        <v>694.8</v>
      </c>
      <c r="AJ12" s="14">
        <v>673.5</v>
      </c>
      <c r="AK12" s="14">
        <v>649.9</v>
      </c>
      <c r="AL12" s="14">
        <v>779.9</v>
      </c>
      <c r="AM12" s="14">
        <v>849</v>
      </c>
      <c r="AN12" s="15">
        <v>815.5</v>
      </c>
      <c r="AP12" s="196"/>
      <c r="AQ12" s="97"/>
      <c r="AR12" s="97"/>
      <c r="AS12" s="97"/>
      <c r="AT12" s="97"/>
    </row>
    <row r="13" spans="1:46" s="1" customFormat="1" ht="12.75">
      <c r="A13" s="39" t="s">
        <v>314</v>
      </c>
      <c r="B13" s="3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>
        <v>1.5</v>
      </c>
      <c r="V13" s="14">
        <v>1.9</v>
      </c>
      <c r="W13" s="14">
        <v>1.2</v>
      </c>
      <c r="X13" s="14">
        <v>1.1</v>
      </c>
      <c r="Y13" s="14">
        <v>1.7</v>
      </c>
      <c r="Z13" s="14">
        <v>3.4</v>
      </c>
      <c r="AA13" s="14">
        <v>6.8</v>
      </c>
      <c r="AB13" s="14">
        <v>10.5</v>
      </c>
      <c r="AC13" s="14">
        <v>10.6</v>
      </c>
      <c r="AD13" s="14">
        <v>12.9</v>
      </c>
      <c r="AE13" s="14">
        <v>11.5</v>
      </c>
      <c r="AF13" s="14">
        <v>17.3</v>
      </c>
      <c r="AG13" s="14">
        <v>22.8</v>
      </c>
      <c r="AH13" s="14">
        <v>21.7</v>
      </c>
      <c r="AI13" s="14">
        <v>35.6</v>
      </c>
      <c r="AJ13" s="14">
        <v>30.6</v>
      </c>
      <c r="AK13" s="14">
        <v>27.4</v>
      </c>
      <c r="AL13" s="14">
        <v>25.3</v>
      </c>
      <c r="AM13" s="14">
        <v>77.8</v>
      </c>
      <c r="AN13" s="15">
        <v>116.8</v>
      </c>
      <c r="AP13" s="196"/>
      <c r="AQ13" s="97"/>
      <c r="AR13" s="97"/>
      <c r="AS13" s="97"/>
      <c r="AT13" s="97"/>
    </row>
    <row r="14" spans="1:46" s="1" customFormat="1" ht="12.75">
      <c r="A14" s="39" t="s">
        <v>60</v>
      </c>
      <c r="B14" s="48">
        <v>89.43778993113696</v>
      </c>
      <c r="C14" s="49">
        <v>87.77213383076814</v>
      </c>
      <c r="D14" s="49">
        <v>101.72556756447652</v>
      </c>
      <c r="E14" s="49">
        <v>105.38719901431642</v>
      </c>
      <c r="F14" s="49">
        <v>103.93702997701806</v>
      </c>
      <c r="G14" s="49">
        <v>101.26200664314236</v>
      </c>
      <c r="H14" s="49">
        <v>120.12938437657621</v>
      </c>
      <c r="I14" s="49">
        <v>109.87628883284762</v>
      </c>
      <c r="J14" s="49">
        <v>119.92248200387859</v>
      </c>
      <c r="K14" s="49">
        <v>85.85631747059922</v>
      </c>
      <c r="L14" s="49">
        <v>77.2103651257848</v>
      </c>
      <c r="M14" s="49">
        <v>84.7959448574409</v>
      </c>
      <c r="N14" s="49">
        <v>100.00853338118506</v>
      </c>
      <c r="O14" s="49">
        <v>120.32670594822608</v>
      </c>
      <c r="P14" s="49">
        <v>118.17053485478804</v>
      </c>
      <c r="Q14" s="49">
        <v>98.77153421449175</v>
      </c>
      <c r="R14" s="49">
        <v>158.3855464975774</v>
      </c>
      <c r="S14" s="49">
        <v>141.36762227177198</v>
      </c>
      <c r="T14" s="49">
        <v>189.56698618691823</v>
      </c>
      <c r="U14" s="49">
        <v>85.22233906340307</v>
      </c>
      <c r="V14" s="49">
        <v>93.33304111509531</v>
      </c>
      <c r="W14" s="49">
        <v>116.05081016775935</v>
      </c>
      <c r="X14" s="49">
        <v>48.08420719448633</v>
      </c>
      <c r="Y14" s="49">
        <v>54.1800909340282</v>
      </c>
      <c r="Z14" s="49">
        <v>85.42805321387286</v>
      </c>
      <c r="AA14" s="49">
        <v>83.58617245142071</v>
      </c>
      <c r="AB14" s="49">
        <v>80.49498110874198</v>
      </c>
      <c r="AC14" s="49">
        <v>74.0333680917622</v>
      </c>
      <c r="AD14" s="49">
        <v>42.11338100102151</v>
      </c>
      <c r="AE14" s="49">
        <v>21.88399999999999</v>
      </c>
      <c r="AF14" s="49">
        <v>29.89437314906226</v>
      </c>
      <c r="AG14" s="49">
        <v>97.18199419167475</v>
      </c>
      <c r="AH14" s="49">
        <v>59.47769516728626</v>
      </c>
      <c r="AI14" s="49">
        <v>40.06642402183804</v>
      </c>
      <c r="AJ14" s="49">
        <v>56.720936782356276</v>
      </c>
      <c r="AK14" s="49">
        <v>67.74662049234536</v>
      </c>
      <c r="AL14" s="49">
        <v>106.92106059501495</v>
      </c>
      <c r="AM14" s="49">
        <v>12.492576124830702</v>
      </c>
      <c r="AN14" s="79">
        <v>14.106911183835582</v>
      </c>
      <c r="AP14" s="196"/>
      <c r="AQ14" s="97"/>
      <c r="AR14" s="97"/>
      <c r="AS14" s="97"/>
      <c r="AT14" s="97"/>
    </row>
    <row r="15" spans="1:40" ht="12.75">
      <c r="A15" s="29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ht="12.75">
      <c r="A16" s="297" t="s">
        <v>122</v>
      </c>
    </row>
    <row r="17" ht="12.75">
      <c r="AN17" s="51"/>
    </row>
  </sheetData>
  <sheetProtection/>
  <mergeCells count="2">
    <mergeCell ref="B10:AN10"/>
    <mergeCell ref="B4:AN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O1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28125" style="4" customWidth="1"/>
    <col min="2" max="2" width="59.140625" style="4" customWidth="1"/>
    <col min="3" max="3" width="14.8515625" style="4" customWidth="1"/>
    <col min="4" max="4" width="12.8515625" style="4" customWidth="1"/>
    <col min="5" max="5" width="15.7109375" style="4" customWidth="1"/>
    <col min="6" max="6" width="13.7109375" style="4" customWidth="1"/>
    <col min="7" max="16384" width="9.140625" style="4" customWidth="1"/>
  </cols>
  <sheetData>
    <row r="1" spans="1:2" ht="12.75">
      <c r="A1" s="4" t="s">
        <v>319</v>
      </c>
      <c r="B1" s="3" t="s">
        <v>378</v>
      </c>
    </row>
    <row r="2" s="1" customFormat="1" ht="12.75"/>
    <row r="3" spans="1:197" s="1" customFormat="1" ht="14.25">
      <c r="A3" s="96"/>
      <c r="B3" s="271" t="s">
        <v>70</v>
      </c>
      <c r="C3" s="128" t="s">
        <v>302</v>
      </c>
      <c r="D3" s="129" t="s">
        <v>303</v>
      </c>
      <c r="E3" s="129" t="s">
        <v>397</v>
      </c>
      <c r="F3" s="127" t="s">
        <v>396</v>
      </c>
      <c r="G3" s="96"/>
      <c r="H3" s="96"/>
      <c r="I3" s="96"/>
      <c r="J3" s="96"/>
      <c r="K3" s="96"/>
      <c r="L3" s="96"/>
      <c r="M3" s="96"/>
      <c r="N3" s="2"/>
      <c r="O3" s="96"/>
      <c r="P3" s="96"/>
      <c r="Q3" s="96"/>
      <c r="R3" s="96"/>
      <c r="S3" s="96"/>
      <c r="T3" s="96"/>
      <c r="U3" s="96"/>
      <c r="V3" s="96"/>
      <c r="W3" s="2"/>
      <c r="X3" s="96"/>
      <c r="Y3" s="96"/>
      <c r="Z3" s="96"/>
      <c r="AA3" s="96"/>
      <c r="AB3" s="96"/>
      <c r="AC3" s="96"/>
      <c r="AD3" s="96"/>
      <c r="AE3" s="96"/>
      <c r="AF3" s="2"/>
      <c r="AG3" s="96"/>
      <c r="AH3" s="96"/>
      <c r="AI3" s="96"/>
      <c r="AJ3" s="96"/>
      <c r="AK3" s="96"/>
      <c r="AL3" s="96"/>
      <c r="AM3" s="96"/>
      <c r="AN3" s="96"/>
      <c r="AO3" s="2"/>
      <c r="AP3" s="96"/>
      <c r="AQ3" s="96"/>
      <c r="AR3" s="96"/>
      <c r="AS3" s="96"/>
      <c r="AT3" s="96"/>
      <c r="AU3" s="96"/>
      <c r="AV3" s="96"/>
      <c r="AW3" s="96"/>
      <c r="AX3" s="2"/>
      <c r="AY3" s="96"/>
      <c r="AZ3" s="96"/>
      <c r="BA3" s="96"/>
      <c r="BB3" s="96"/>
      <c r="BC3" s="96"/>
      <c r="BD3" s="96"/>
      <c r="BE3" s="96"/>
      <c r="BF3" s="96"/>
      <c r="BG3" s="2"/>
      <c r="BH3" s="96"/>
      <c r="BI3" s="96"/>
      <c r="BJ3" s="96"/>
      <c r="BK3" s="96"/>
      <c r="BL3" s="96"/>
      <c r="BM3" s="96"/>
      <c r="BN3" s="96"/>
      <c r="BO3" s="96"/>
      <c r="BP3" s="2"/>
      <c r="BQ3" s="96"/>
      <c r="BR3" s="96"/>
      <c r="BS3" s="96"/>
      <c r="BT3" s="96"/>
      <c r="BU3" s="96"/>
      <c r="BV3" s="96"/>
      <c r="BW3" s="96"/>
      <c r="BX3" s="96"/>
      <c r="BY3" s="2"/>
      <c r="BZ3" s="96"/>
      <c r="CA3" s="96"/>
      <c r="CB3" s="96"/>
      <c r="CC3" s="96"/>
      <c r="CD3" s="96"/>
      <c r="CE3" s="96"/>
      <c r="CF3" s="96"/>
      <c r="CG3" s="96"/>
      <c r="CH3" s="2"/>
      <c r="CI3" s="96"/>
      <c r="CJ3" s="96"/>
      <c r="CK3" s="96"/>
      <c r="CL3" s="96"/>
      <c r="CM3" s="96"/>
      <c r="CN3" s="96"/>
      <c r="CO3" s="96"/>
      <c r="CP3" s="96"/>
      <c r="CQ3" s="2"/>
      <c r="CR3" s="96"/>
      <c r="CS3" s="96"/>
      <c r="CT3" s="96"/>
      <c r="CU3" s="96"/>
      <c r="CV3" s="96"/>
      <c r="CW3" s="96"/>
      <c r="CX3" s="96"/>
      <c r="CY3" s="96"/>
      <c r="CZ3" s="2"/>
      <c r="DA3" s="96"/>
      <c r="DB3" s="96"/>
      <c r="DC3" s="96"/>
      <c r="DD3" s="96"/>
      <c r="DE3" s="96"/>
      <c r="DF3" s="96"/>
      <c r="DG3" s="96"/>
      <c r="DH3" s="96"/>
      <c r="DI3" s="2"/>
      <c r="DJ3" s="96"/>
      <c r="DK3" s="96"/>
      <c r="DL3" s="96"/>
      <c r="DM3" s="96"/>
      <c r="DN3" s="96"/>
      <c r="DO3" s="96"/>
      <c r="DP3" s="96"/>
      <c r="DQ3" s="96"/>
      <c r="DR3" s="2"/>
      <c r="DS3" s="96"/>
      <c r="DT3" s="96"/>
      <c r="DU3" s="96"/>
      <c r="DV3" s="96"/>
      <c r="DW3" s="96"/>
      <c r="DX3" s="96"/>
      <c r="DY3" s="96"/>
      <c r="DZ3" s="96"/>
      <c r="EA3" s="2"/>
      <c r="EB3" s="96"/>
      <c r="EC3" s="96"/>
      <c r="ED3" s="96"/>
      <c r="EE3" s="96"/>
      <c r="EF3" s="96"/>
      <c r="EG3" s="96"/>
      <c r="EH3" s="96"/>
      <c r="EI3" s="96"/>
      <c r="EJ3" s="2"/>
      <c r="EK3" s="96"/>
      <c r="EL3" s="96"/>
      <c r="EM3" s="96"/>
      <c r="EN3" s="96"/>
      <c r="EO3" s="96"/>
      <c r="EP3" s="96"/>
      <c r="EQ3" s="96"/>
      <c r="ER3" s="96"/>
      <c r="ES3" s="2"/>
      <c r="ET3" s="96"/>
      <c r="EU3" s="96"/>
      <c r="EV3" s="96"/>
      <c r="EW3" s="96"/>
      <c r="EX3" s="96"/>
      <c r="EY3" s="96"/>
      <c r="EZ3" s="96"/>
      <c r="FA3" s="96"/>
      <c r="FB3" s="2"/>
      <c r="FC3" s="96"/>
      <c r="FD3" s="96"/>
      <c r="FE3" s="96"/>
      <c r="FF3" s="96"/>
      <c r="FG3" s="96"/>
      <c r="FH3" s="96"/>
      <c r="FI3" s="96"/>
      <c r="FJ3" s="96"/>
      <c r="FK3" s="2"/>
      <c r="FL3" s="96"/>
      <c r="FM3" s="96"/>
      <c r="FN3" s="96"/>
      <c r="FO3" s="96"/>
      <c r="FP3" s="96"/>
      <c r="FQ3" s="96"/>
      <c r="FR3" s="96"/>
      <c r="FS3" s="96"/>
      <c r="FT3" s="2"/>
      <c r="FU3" s="96"/>
      <c r="FV3" s="96"/>
      <c r="FW3" s="96"/>
      <c r="FX3" s="96"/>
      <c r="FY3" s="96"/>
      <c r="FZ3" s="96"/>
      <c r="GA3" s="96"/>
      <c r="GB3" s="96"/>
      <c r="GC3" s="2"/>
      <c r="GD3" s="96"/>
      <c r="GE3" s="96"/>
      <c r="GF3" s="96"/>
      <c r="GG3" s="96"/>
      <c r="GH3" s="96"/>
      <c r="GI3" s="96"/>
      <c r="GJ3" s="96"/>
      <c r="GK3" s="96"/>
      <c r="GL3" s="2"/>
      <c r="GM3" s="96"/>
      <c r="GN3" s="96"/>
      <c r="GO3" s="96"/>
    </row>
    <row r="4" spans="1:197" s="1" customFormat="1" ht="12.75">
      <c r="A4" s="96"/>
      <c r="B4" s="298"/>
      <c r="C4" s="393" t="s">
        <v>234</v>
      </c>
      <c r="D4" s="394"/>
      <c r="E4" s="394"/>
      <c r="F4" s="395"/>
      <c r="G4" s="44"/>
      <c r="H4" s="44"/>
      <c r="I4" s="44"/>
      <c r="J4" s="44"/>
      <c r="K4" s="96"/>
      <c r="L4" s="96"/>
      <c r="M4" s="96"/>
      <c r="N4" s="2"/>
      <c r="O4" s="96"/>
      <c r="P4" s="96"/>
      <c r="Q4" s="96"/>
      <c r="R4" s="96"/>
      <c r="S4" s="96"/>
      <c r="T4" s="96"/>
      <c r="U4" s="96"/>
      <c r="V4" s="96"/>
      <c r="W4" s="2"/>
      <c r="X4" s="96"/>
      <c r="Y4" s="96"/>
      <c r="Z4" s="96"/>
      <c r="AA4" s="96"/>
      <c r="AB4" s="96"/>
      <c r="AC4" s="96"/>
      <c r="AD4" s="96"/>
      <c r="AE4" s="96"/>
      <c r="AF4" s="2"/>
      <c r="AG4" s="96"/>
      <c r="AH4" s="96"/>
      <c r="AI4" s="96"/>
      <c r="AJ4" s="96"/>
      <c r="AK4" s="96"/>
      <c r="AL4" s="96"/>
      <c r="AM4" s="96"/>
      <c r="AN4" s="96"/>
      <c r="AO4" s="2"/>
      <c r="AP4" s="96"/>
      <c r="AQ4" s="96"/>
      <c r="AR4" s="96"/>
      <c r="AS4" s="96"/>
      <c r="AT4" s="96"/>
      <c r="AU4" s="96"/>
      <c r="AV4" s="96"/>
      <c r="AW4" s="96"/>
      <c r="AX4" s="2"/>
      <c r="AY4" s="96"/>
      <c r="AZ4" s="96"/>
      <c r="BA4" s="96"/>
      <c r="BB4" s="96"/>
      <c r="BC4" s="96"/>
      <c r="BD4" s="96"/>
      <c r="BE4" s="96"/>
      <c r="BF4" s="96"/>
      <c r="BG4" s="2"/>
      <c r="BH4" s="96"/>
      <c r="BI4" s="96"/>
      <c r="BJ4" s="96"/>
      <c r="BK4" s="96"/>
      <c r="BL4" s="96"/>
      <c r="BM4" s="96"/>
      <c r="BN4" s="96"/>
      <c r="BO4" s="96"/>
      <c r="BP4" s="2"/>
      <c r="BQ4" s="96"/>
      <c r="BR4" s="96"/>
      <c r="BS4" s="96"/>
      <c r="BT4" s="96"/>
      <c r="BU4" s="96"/>
      <c r="BV4" s="96"/>
      <c r="BW4" s="96"/>
      <c r="BX4" s="96"/>
      <c r="BY4" s="2"/>
      <c r="BZ4" s="96"/>
      <c r="CA4" s="96"/>
      <c r="CB4" s="96"/>
      <c r="CC4" s="96"/>
      <c r="CD4" s="96"/>
      <c r="CE4" s="96"/>
      <c r="CF4" s="96"/>
      <c r="CG4" s="96"/>
      <c r="CH4" s="2"/>
      <c r="CI4" s="96"/>
      <c r="CJ4" s="96"/>
      <c r="CK4" s="96"/>
      <c r="CL4" s="96"/>
      <c r="CM4" s="96"/>
      <c r="CN4" s="96"/>
      <c r="CO4" s="96"/>
      <c r="CP4" s="96"/>
      <c r="CQ4" s="2"/>
      <c r="CR4" s="96"/>
      <c r="CS4" s="96"/>
      <c r="CT4" s="96"/>
      <c r="CU4" s="96"/>
      <c r="CV4" s="96"/>
      <c r="CW4" s="96"/>
      <c r="CX4" s="96"/>
      <c r="CY4" s="96"/>
      <c r="CZ4" s="2"/>
      <c r="DA4" s="96"/>
      <c r="DB4" s="96"/>
      <c r="DC4" s="96"/>
      <c r="DD4" s="96"/>
      <c r="DE4" s="96"/>
      <c r="DF4" s="96"/>
      <c r="DG4" s="96"/>
      <c r="DH4" s="96"/>
      <c r="DI4" s="2"/>
      <c r="DJ4" s="96"/>
      <c r="DK4" s="96"/>
      <c r="DL4" s="96"/>
      <c r="DM4" s="96"/>
      <c r="DN4" s="96"/>
      <c r="DO4" s="96"/>
      <c r="DP4" s="96"/>
      <c r="DQ4" s="96"/>
      <c r="DR4" s="2"/>
      <c r="DS4" s="96"/>
      <c r="DT4" s="96"/>
      <c r="DU4" s="96"/>
      <c r="DV4" s="96"/>
      <c r="DW4" s="96"/>
      <c r="DX4" s="96"/>
      <c r="DY4" s="96"/>
      <c r="DZ4" s="96"/>
      <c r="EA4" s="2"/>
      <c r="EB4" s="96"/>
      <c r="EC4" s="96"/>
      <c r="ED4" s="96"/>
      <c r="EE4" s="96"/>
      <c r="EF4" s="96"/>
      <c r="EG4" s="96"/>
      <c r="EH4" s="96"/>
      <c r="EI4" s="96"/>
      <c r="EJ4" s="2"/>
      <c r="EK4" s="96"/>
      <c r="EL4" s="96"/>
      <c r="EM4" s="96"/>
      <c r="EN4" s="96"/>
      <c r="EO4" s="96"/>
      <c r="EP4" s="96"/>
      <c r="EQ4" s="96"/>
      <c r="ER4" s="96"/>
      <c r="ES4" s="2"/>
      <c r="ET4" s="96"/>
      <c r="EU4" s="96"/>
      <c r="EV4" s="96"/>
      <c r="EW4" s="96"/>
      <c r="EX4" s="96"/>
      <c r="EY4" s="96"/>
      <c r="EZ4" s="96"/>
      <c r="FA4" s="96"/>
      <c r="FB4" s="2"/>
      <c r="FC4" s="96"/>
      <c r="FD4" s="96"/>
      <c r="FE4" s="96"/>
      <c r="FF4" s="96"/>
      <c r="FG4" s="96"/>
      <c r="FH4" s="96"/>
      <c r="FI4" s="96"/>
      <c r="FJ4" s="96"/>
      <c r="FK4" s="2"/>
      <c r="FL4" s="96"/>
      <c r="FM4" s="96"/>
      <c r="FN4" s="96"/>
      <c r="FO4" s="96"/>
      <c r="FP4" s="96"/>
      <c r="FQ4" s="96"/>
      <c r="FR4" s="96"/>
      <c r="FS4" s="96"/>
      <c r="FT4" s="2"/>
      <c r="FU4" s="96"/>
      <c r="FV4" s="96"/>
      <c r="FW4" s="96"/>
      <c r="FX4" s="96"/>
      <c r="FY4" s="96"/>
      <c r="FZ4" s="96"/>
      <c r="GA4" s="96"/>
      <c r="GB4" s="96"/>
      <c r="GC4" s="2"/>
      <c r="GD4" s="96"/>
      <c r="GE4" s="96"/>
      <c r="GF4" s="96"/>
      <c r="GG4" s="96"/>
      <c r="GH4" s="96"/>
      <c r="GI4" s="96"/>
      <c r="GJ4" s="96"/>
      <c r="GK4" s="96"/>
      <c r="GL4" s="2"/>
      <c r="GM4" s="96"/>
      <c r="GN4" s="96"/>
      <c r="GO4" s="96"/>
    </row>
    <row r="5" spans="1:6" s="1" customFormat="1" ht="12.75">
      <c r="A5" s="28" t="s">
        <v>27</v>
      </c>
      <c r="B5" s="299"/>
      <c r="C5" s="12">
        <v>18945.69749885632</v>
      </c>
      <c r="D5" s="12">
        <v>19117.735999998582</v>
      </c>
      <c r="E5" s="12">
        <v>18978.295874637595</v>
      </c>
      <c r="F5" s="13">
        <v>19173.426206511613</v>
      </c>
    </row>
    <row r="6" spans="1:6" s="1" customFormat="1" ht="12.75">
      <c r="A6" s="300" t="s">
        <v>212</v>
      </c>
      <c r="B6" s="299"/>
      <c r="C6" s="12">
        <v>724.660662142636</v>
      </c>
      <c r="D6" s="12">
        <v>717.5466162083766</v>
      </c>
      <c r="E6" s="12">
        <v>689.7175556786162</v>
      </c>
      <c r="F6" s="13">
        <v>662.2679629359372</v>
      </c>
    </row>
    <row r="7" spans="1:6" s="1" customFormat="1" ht="12.75">
      <c r="A7" s="300" t="s">
        <v>214</v>
      </c>
      <c r="B7" s="299"/>
      <c r="C7" s="12">
        <v>11951.956097489317</v>
      </c>
      <c r="D7" s="12">
        <v>11905.785867963652</v>
      </c>
      <c r="E7" s="12">
        <v>11763.85763387995</v>
      </c>
      <c r="F7" s="13">
        <v>11892.044307814087</v>
      </c>
    </row>
    <row r="8" spans="1:6" s="1" customFormat="1" ht="12.75">
      <c r="A8" s="32" t="s">
        <v>215</v>
      </c>
      <c r="B8" s="299"/>
      <c r="C8" s="12">
        <v>4402.660022211428</v>
      </c>
      <c r="D8" s="12">
        <v>4418.101428910767</v>
      </c>
      <c r="E8" s="12">
        <v>4453.1160543188</v>
      </c>
      <c r="F8" s="13">
        <v>4441.034232000196</v>
      </c>
    </row>
    <row r="9" spans="1:6" s="1" customFormat="1" ht="12.75">
      <c r="A9" s="300" t="s">
        <v>341</v>
      </c>
      <c r="B9" s="299"/>
      <c r="C9" s="12">
        <v>1866.4207170129444</v>
      </c>
      <c r="D9" s="12">
        <v>2076.302086915795</v>
      </c>
      <c r="E9" s="12">
        <v>2071.6046307602383</v>
      </c>
      <c r="F9" s="13">
        <v>2178.0797037613934</v>
      </c>
    </row>
    <row r="10" spans="1:6" s="1" customFormat="1" ht="12.75">
      <c r="A10" s="28"/>
      <c r="B10" s="299"/>
      <c r="C10" s="12"/>
      <c r="D10" s="12"/>
      <c r="E10" s="12"/>
      <c r="F10" s="13"/>
    </row>
    <row r="11" spans="1:6" s="1" customFormat="1" ht="12.75">
      <c r="A11" s="109" t="s">
        <v>108</v>
      </c>
      <c r="B11" s="299"/>
      <c r="C11" s="12">
        <v>6706.4369214674125</v>
      </c>
      <c r="D11" s="12">
        <v>7019.776231044729</v>
      </c>
      <c r="E11" s="12">
        <v>7135.345334991473</v>
      </c>
      <c r="F11" s="13">
        <v>7302.839836668648</v>
      </c>
    </row>
    <row r="12" spans="1:6" s="1" customFormat="1" ht="12.75">
      <c r="A12" s="163" t="s">
        <v>212</v>
      </c>
      <c r="B12" s="299"/>
      <c r="C12" s="12">
        <v>695.1333981125583</v>
      </c>
      <c r="D12" s="12">
        <v>688.0193521782988</v>
      </c>
      <c r="E12" s="12">
        <v>660.1902916485385</v>
      </c>
      <c r="F12" s="13">
        <v>632.7406989058595</v>
      </c>
    </row>
    <row r="13" spans="1:6" s="1" customFormat="1" ht="12.75">
      <c r="A13" s="25" t="s">
        <v>195</v>
      </c>
      <c r="B13" s="299"/>
      <c r="C13" s="12">
        <v>146.1756222739338</v>
      </c>
      <c r="D13" s="12">
        <v>141.27804650599336</v>
      </c>
      <c r="E13" s="12">
        <v>136.13050953424354</v>
      </c>
      <c r="F13" s="13">
        <v>130.65182774598355</v>
      </c>
    </row>
    <row r="14" spans="1:6" s="1" customFormat="1" ht="12.75">
      <c r="A14" s="29" t="s">
        <v>74</v>
      </c>
      <c r="B14" s="299" t="s">
        <v>161</v>
      </c>
      <c r="C14" s="12">
        <v>96.84565736175173</v>
      </c>
      <c r="D14" s="12">
        <v>92.15278736930458</v>
      </c>
      <c r="E14" s="12">
        <v>82.91410357799427</v>
      </c>
      <c r="F14" s="13">
        <v>76.61686002050716</v>
      </c>
    </row>
    <row r="15" spans="1:6" s="1" customFormat="1" ht="12.75">
      <c r="A15" s="29" t="s">
        <v>75</v>
      </c>
      <c r="B15" s="299" t="s">
        <v>161</v>
      </c>
      <c r="C15" s="12">
        <v>38.56654528587776</v>
      </c>
      <c r="D15" s="12">
        <v>36.76592490764694</v>
      </c>
      <c r="E15" s="12">
        <v>40.04697717884566</v>
      </c>
      <c r="F15" s="13">
        <v>40.624049554112425</v>
      </c>
    </row>
    <row r="16" spans="1:6" ht="12.75">
      <c r="A16" s="29" t="s">
        <v>237</v>
      </c>
      <c r="B16" s="299" t="s">
        <v>161</v>
      </c>
      <c r="C16" s="12">
        <v>10.763419626304305</v>
      </c>
      <c r="D16" s="12">
        <v>12.35933422904185</v>
      </c>
      <c r="E16" s="12">
        <v>13.169428777403633</v>
      </c>
      <c r="F16" s="13">
        <v>13.41091817136395</v>
      </c>
    </row>
    <row r="17" spans="1:6" s="1" customFormat="1" ht="12.75">
      <c r="A17" s="25" t="s">
        <v>285</v>
      </c>
      <c r="B17" s="299"/>
      <c r="C17" s="12">
        <v>548.9577758386245</v>
      </c>
      <c r="D17" s="12">
        <v>546.7413056723055</v>
      </c>
      <c r="E17" s="12">
        <v>524.059782114295</v>
      </c>
      <c r="F17" s="13">
        <v>502.0888711598761</v>
      </c>
    </row>
    <row r="18" spans="1:6" s="1" customFormat="1" ht="12.75">
      <c r="A18" s="29" t="s">
        <v>194</v>
      </c>
      <c r="B18" s="299" t="s">
        <v>160</v>
      </c>
      <c r="C18" s="12">
        <v>45.13283943473013</v>
      </c>
      <c r="D18" s="12">
        <v>42.73803222594543</v>
      </c>
      <c r="E18" s="12">
        <v>39.52266263372394</v>
      </c>
      <c r="F18" s="13">
        <v>33.633680176448294</v>
      </c>
    </row>
    <row r="19" spans="1:6" s="1" customFormat="1" ht="12.75">
      <c r="A19" s="29" t="s">
        <v>187</v>
      </c>
      <c r="B19" s="299" t="s">
        <v>186</v>
      </c>
      <c r="C19" s="12">
        <v>10.169999999999998</v>
      </c>
      <c r="D19" s="12">
        <v>10.169999999999998</v>
      </c>
      <c r="E19" s="12">
        <v>10.169999999999998</v>
      </c>
      <c r="F19" s="13">
        <v>0</v>
      </c>
    </row>
    <row r="20" spans="1:6" s="1" customFormat="1" ht="12.75">
      <c r="A20" s="29" t="s">
        <v>238</v>
      </c>
      <c r="B20" s="299" t="s">
        <v>186</v>
      </c>
      <c r="C20" s="12">
        <v>16.533876941271668</v>
      </c>
      <c r="D20" s="12">
        <v>16.533876941271668</v>
      </c>
      <c r="E20" s="12">
        <v>16.533876941271668</v>
      </c>
      <c r="F20" s="13">
        <v>16.533876941271668</v>
      </c>
    </row>
    <row r="21" spans="1:6" s="1" customFormat="1" ht="12.75">
      <c r="A21" s="29" t="s">
        <v>188</v>
      </c>
      <c r="B21" s="299" t="s">
        <v>186</v>
      </c>
      <c r="C21" s="12">
        <v>83.64563899868249</v>
      </c>
      <c r="D21" s="12">
        <v>83.64563899868249</v>
      </c>
      <c r="E21" s="12">
        <v>83.64563899868249</v>
      </c>
      <c r="F21" s="13">
        <v>105.12845849802372</v>
      </c>
    </row>
    <row r="22" spans="1:6" ht="12.75">
      <c r="A22" s="29" t="s">
        <v>191</v>
      </c>
      <c r="B22" s="299" t="s">
        <v>186</v>
      </c>
      <c r="C22" s="12">
        <v>25.2871059101802</v>
      </c>
      <c r="D22" s="12">
        <v>25.2871059101802</v>
      </c>
      <c r="E22" s="12">
        <v>25.2871059101802</v>
      </c>
      <c r="F22" s="13">
        <v>25.2871059101802</v>
      </c>
    </row>
    <row r="23" spans="1:6" ht="12.75">
      <c r="A23" s="29" t="s">
        <v>190</v>
      </c>
      <c r="B23" s="299" t="s">
        <v>186</v>
      </c>
      <c r="C23" s="12">
        <v>60</v>
      </c>
      <c r="D23" s="12">
        <v>60</v>
      </c>
      <c r="E23" s="12">
        <v>60</v>
      </c>
      <c r="F23" s="13">
        <v>60</v>
      </c>
    </row>
    <row r="24" spans="1:6" ht="12.75">
      <c r="A24" s="29" t="s">
        <v>185</v>
      </c>
      <c r="B24" s="299" t="s">
        <v>186</v>
      </c>
      <c r="C24" s="12">
        <v>27.458999999999996</v>
      </c>
      <c r="D24" s="12">
        <v>27.458999999999996</v>
      </c>
      <c r="E24" s="12">
        <v>27.458999999999996</v>
      </c>
      <c r="F24" s="13">
        <v>0</v>
      </c>
    </row>
    <row r="25" spans="1:6" ht="12.75">
      <c r="A25" s="29" t="s">
        <v>239</v>
      </c>
      <c r="B25" s="299" t="s">
        <v>186</v>
      </c>
      <c r="C25" s="12">
        <v>56.47262437800705</v>
      </c>
      <c r="D25" s="12">
        <v>56.47262437800705</v>
      </c>
      <c r="E25" s="12">
        <v>36.935809672508825</v>
      </c>
      <c r="F25" s="13">
        <v>36.935809672508825</v>
      </c>
    </row>
    <row r="26" spans="1:6" ht="12.75">
      <c r="A26" s="29" t="s">
        <v>192</v>
      </c>
      <c r="B26" s="299" t="s">
        <v>186</v>
      </c>
      <c r="C26" s="12">
        <v>33.080539230275</v>
      </c>
      <c r="D26" s="12">
        <v>33.080539230275</v>
      </c>
      <c r="E26" s="12">
        <v>33.080539230275</v>
      </c>
      <c r="F26" s="13">
        <v>33.080539230275</v>
      </c>
    </row>
    <row r="27" spans="1:6" ht="12.75">
      <c r="A27" s="29" t="s">
        <v>193</v>
      </c>
      <c r="B27" s="299" t="s">
        <v>186</v>
      </c>
      <c r="C27" s="12">
        <v>185.11514517298306</v>
      </c>
      <c r="D27" s="12">
        <v>185.11514517298306</v>
      </c>
      <c r="E27" s="12">
        <v>185.11514517298306</v>
      </c>
      <c r="F27" s="13">
        <v>185.11514517298306</v>
      </c>
    </row>
    <row r="28" spans="1:6" ht="12.75">
      <c r="A28" s="29" t="s">
        <v>189</v>
      </c>
      <c r="B28" s="299" t="s">
        <v>186</v>
      </c>
      <c r="C28" s="12">
        <v>4.744297544123865</v>
      </c>
      <c r="D28" s="12">
        <v>4.744297544123865</v>
      </c>
      <c r="E28" s="12">
        <v>4.744297544123865</v>
      </c>
      <c r="F28" s="13">
        <v>4.744297544123865</v>
      </c>
    </row>
    <row r="29" spans="1:6" ht="12.75">
      <c r="A29" s="29" t="s">
        <v>213</v>
      </c>
      <c r="B29" s="299" t="s">
        <v>240</v>
      </c>
      <c r="C29" s="12">
        <v>1.3167082283710851</v>
      </c>
      <c r="D29" s="12">
        <v>1.495045270836863</v>
      </c>
      <c r="E29" s="12">
        <v>1.5657060105460787</v>
      </c>
      <c r="F29" s="13">
        <v>1.6299580140614385</v>
      </c>
    </row>
    <row r="30" spans="1:6" ht="12.75">
      <c r="A30" s="163" t="s">
        <v>214</v>
      </c>
      <c r="B30" s="299"/>
      <c r="C30" s="12">
        <v>1931.0700458989493</v>
      </c>
      <c r="D30" s="12">
        <v>2004.2233080626888</v>
      </c>
      <c r="E30" s="12">
        <v>2104.1385718129663</v>
      </c>
      <c r="F30" s="13">
        <v>2173.1406132532143</v>
      </c>
    </row>
    <row r="31" spans="1:6" ht="12.75">
      <c r="A31" s="162" t="s">
        <v>77</v>
      </c>
      <c r="B31" s="299"/>
      <c r="C31" s="12">
        <v>1015.949903614721</v>
      </c>
      <c r="D31" s="12">
        <v>1056.5085471169368</v>
      </c>
      <c r="E31" s="12">
        <v>1109.331571652449</v>
      </c>
      <c r="F31" s="13">
        <v>1150.4426612863394</v>
      </c>
    </row>
    <row r="32" spans="1:6" ht="12.75">
      <c r="A32" s="29" t="s">
        <v>164</v>
      </c>
      <c r="B32" s="299" t="s">
        <v>163</v>
      </c>
      <c r="C32" s="12">
        <v>1015.949903614721</v>
      </c>
      <c r="D32" s="12">
        <v>1056.5085471169368</v>
      </c>
      <c r="E32" s="12">
        <v>1109.331571652449</v>
      </c>
      <c r="F32" s="13">
        <v>1150.4426612863394</v>
      </c>
    </row>
    <row r="33" spans="1:6" ht="12.75">
      <c r="A33" s="301" t="s">
        <v>76</v>
      </c>
      <c r="B33" s="299" t="s">
        <v>163</v>
      </c>
      <c r="C33" s="12">
        <v>0</v>
      </c>
      <c r="D33" s="12">
        <v>0</v>
      </c>
      <c r="E33" s="12">
        <v>0</v>
      </c>
      <c r="F33" s="13">
        <v>0</v>
      </c>
    </row>
    <row r="34" spans="1:6" ht="12.75">
      <c r="A34" s="162" t="s">
        <v>79</v>
      </c>
      <c r="B34" s="299"/>
      <c r="C34" s="12">
        <v>915.1201422842281</v>
      </c>
      <c r="D34" s="12">
        <v>947.7147609457519</v>
      </c>
      <c r="E34" s="12">
        <v>994.8070001605174</v>
      </c>
      <c r="F34" s="13">
        <v>1022.6979519668749</v>
      </c>
    </row>
    <row r="35" spans="1:6" ht="12.75">
      <c r="A35" s="29" t="s">
        <v>164</v>
      </c>
      <c r="B35" s="299" t="s">
        <v>286</v>
      </c>
      <c r="C35" s="12">
        <v>549.9116401981669</v>
      </c>
      <c r="D35" s="12">
        <v>554.1049225166648</v>
      </c>
      <c r="E35" s="12">
        <v>557.0392789404985</v>
      </c>
      <c r="F35" s="13">
        <v>558.5335410512218</v>
      </c>
    </row>
    <row r="36" spans="1:6" ht="12.75">
      <c r="A36" s="29" t="s">
        <v>287</v>
      </c>
      <c r="B36" s="299" t="s">
        <v>288</v>
      </c>
      <c r="C36" s="12">
        <v>276.27569576195054</v>
      </c>
      <c r="D36" s="12">
        <v>304.6770321049764</v>
      </c>
      <c r="E36" s="12">
        <v>348.83491489590824</v>
      </c>
      <c r="F36" s="13">
        <v>375.23160459154246</v>
      </c>
    </row>
    <row r="37" spans="1:6" ht="12.75">
      <c r="A37" s="29" t="s">
        <v>83</v>
      </c>
      <c r="B37" s="299" t="s">
        <v>289</v>
      </c>
      <c r="C37" s="12">
        <v>88.93280632411067</v>
      </c>
      <c r="D37" s="12">
        <v>88.93280632411067</v>
      </c>
      <c r="E37" s="12">
        <v>88.93280632411067</v>
      </c>
      <c r="F37" s="13">
        <v>88.93280632411067</v>
      </c>
    </row>
    <row r="38" spans="1:6" ht="12.75">
      <c r="A38" s="29" t="s">
        <v>304</v>
      </c>
      <c r="B38" s="299" t="s">
        <v>290</v>
      </c>
      <c r="C38" s="12">
        <v>0</v>
      </c>
      <c r="D38" s="12">
        <v>0</v>
      </c>
      <c r="E38" s="12">
        <v>0</v>
      </c>
      <c r="F38" s="13">
        <v>0</v>
      </c>
    </row>
    <row r="39" spans="1:6" ht="12.75">
      <c r="A39" s="24" t="s">
        <v>215</v>
      </c>
      <c r="B39" s="299"/>
      <c r="C39" s="12">
        <v>2213.812760442962</v>
      </c>
      <c r="D39" s="12">
        <v>2251.2314838879456</v>
      </c>
      <c r="E39" s="12">
        <v>2299.411840769729</v>
      </c>
      <c r="F39" s="13">
        <v>2318.878820748181</v>
      </c>
    </row>
    <row r="40" spans="1:6" ht="12.75">
      <c r="A40" s="25" t="s">
        <v>80</v>
      </c>
      <c r="B40" s="299"/>
      <c r="C40" s="12">
        <v>1136.1246591045415</v>
      </c>
      <c r="D40" s="12">
        <v>1136.1246591045415</v>
      </c>
      <c r="E40" s="12">
        <v>1136.1246591045415</v>
      </c>
      <c r="F40" s="13">
        <v>1121.2978629315346</v>
      </c>
    </row>
    <row r="41" spans="1:6" ht="14.25">
      <c r="A41" s="301" t="s">
        <v>386</v>
      </c>
      <c r="B41" s="299" t="s">
        <v>291</v>
      </c>
      <c r="C41" s="12">
        <v>408.759022961959</v>
      </c>
      <c r="D41" s="12">
        <v>408.759022961959</v>
      </c>
      <c r="E41" s="12">
        <v>408.759022961959</v>
      </c>
      <c r="F41" s="13">
        <v>393.93222678895216</v>
      </c>
    </row>
    <row r="42" spans="1:6" ht="12.75">
      <c r="A42" s="29" t="s">
        <v>169</v>
      </c>
      <c r="B42" s="299" t="s">
        <v>289</v>
      </c>
      <c r="C42" s="12">
        <v>41.49772194073646</v>
      </c>
      <c r="D42" s="12">
        <v>41.49772194073646</v>
      </c>
      <c r="E42" s="12">
        <v>41.49772194073646</v>
      </c>
      <c r="F42" s="13">
        <v>41.49772194073646</v>
      </c>
    </row>
    <row r="43" spans="1:6" ht="12.75">
      <c r="A43" s="29" t="s">
        <v>83</v>
      </c>
      <c r="B43" s="299" t="s">
        <v>289</v>
      </c>
      <c r="C43" s="12">
        <v>306.32411067193675</v>
      </c>
      <c r="D43" s="12">
        <v>306.32411067193675</v>
      </c>
      <c r="E43" s="12">
        <v>306.32411067193675</v>
      </c>
      <c r="F43" s="13">
        <v>306.32411067193675</v>
      </c>
    </row>
    <row r="44" spans="1:6" ht="12.75">
      <c r="A44" s="29" t="s">
        <v>208</v>
      </c>
      <c r="B44" s="299" t="s">
        <v>292</v>
      </c>
      <c r="C44" s="12">
        <v>379.5438035299092</v>
      </c>
      <c r="D44" s="12">
        <v>379.5438035299092</v>
      </c>
      <c r="E44" s="12">
        <v>379.5438035299092</v>
      </c>
      <c r="F44" s="13">
        <v>379.5438035299092</v>
      </c>
    </row>
    <row r="45" spans="1:6" ht="12.75">
      <c r="A45" s="25" t="s">
        <v>84</v>
      </c>
      <c r="B45" s="299"/>
      <c r="C45" s="12">
        <v>1077.6881013384204</v>
      </c>
      <c r="D45" s="12">
        <v>1115.1068247834041</v>
      </c>
      <c r="E45" s="12">
        <v>1163.2871816651877</v>
      </c>
      <c r="F45" s="13">
        <v>1197.5809578166463</v>
      </c>
    </row>
    <row r="46" spans="1:6" ht="12.75">
      <c r="A46" s="29" t="s">
        <v>169</v>
      </c>
      <c r="B46" s="299" t="s">
        <v>293</v>
      </c>
      <c r="C46" s="12">
        <v>5.5534543551894915</v>
      </c>
      <c r="D46" s="12">
        <v>5.5534543551894915</v>
      </c>
      <c r="E46" s="12">
        <v>5.5534543551894915</v>
      </c>
      <c r="F46" s="13">
        <v>5.5534543551894915</v>
      </c>
    </row>
    <row r="47" spans="1:6" ht="12.75">
      <c r="A47" s="29" t="s">
        <v>85</v>
      </c>
      <c r="B47" s="299" t="s">
        <v>291</v>
      </c>
      <c r="C47" s="12">
        <v>94.72708475265671</v>
      </c>
      <c r="D47" s="12">
        <v>94.72708475265671</v>
      </c>
      <c r="E47" s="12">
        <v>94.72708475265671</v>
      </c>
      <c r="F47" s="13">
        <v>93.02253221143283</v>
      </c>
    </row>
    <row r="48" spans="1:6" ht="12.75">
      <c r="A48" s="29" t="s">
        <v>86</v>
      </c>
      <c r="B48" s="299" t="s">
        <v>163</v>
      </c>
      <c r="C48" s="12">
        <v>977.4075622305743</v>
      </c>
      <c r="D48" s="12">
        <v>1014.826285675558</v>
      </c>
      <c r="E48" s="12">
        <v>1063.0066425573416</v>
      </c>
      <c r="F48" s="13">
        <v>1099.004971250024</v>
      </c>
    </row>
    <row r="49" spans="1:6" ht="12.75">
      <c r="A49" s="163" t="s">
        <v>341</v>
      </c>
      <c r="B49" s="299"/>
      <c r="C49" s="12">
        <v>1866.4207170129444</v>
      </c>
      <c r="D49" s="12">
        <v>2076.302086915795</v>
      </c>
      <c r="E49" s="12">
        <v>2071.6046307602383</v>
      </c>
      <c r="F49" s="13">
        <v>2178.0797037613934</v>
      </c>
    </row>
    <row r="50" spans="1:6" s="1" customFormat="1" ht="12.75">
      <c r="A50" s="25" t="s">
        <v>81</v>
      </c>
      <c r="B50" s="299"/>
      <c r="C50" s="12">
        <v>622.6037440549024</v>
      </c>
      <c r="D50" s="12">
        <v>622.304866826252</v>
      </c>
      <c r="E50" s="12">
        <v>622.4305589752793</v>
      </c>
      <c r="F50" s="13">
        <v>623.152361928404</v>
      </c>
    </row>
    <row r="51" spans="1:6" s="1" customFormat="1" ht="12.75">
      <c r="A51" s="29" t="s">
        <v>175</v>
      </c>
      <c r="B51" s="299" t="s">
        <v>294</v>
      </c>
      <c r="C51" s="12">
        <v>291.7742989636177</v>
      </c>
      <c r="D51" s="12">
        <v>291.7742989636177</v>
      </c>
      <c r="E51" s="12">
        <v>291.7742989636177</v>
      </c>
      <c r="F51" s="13">
        <v>291.7742989636177</v>
      </c>
    </row>
    <row r="52" spans="1:6" ht="12.75">
      <c r="A52" s="29" t="s">
        <v>173</v>
      </c>
      <c r="B52" s="299" t="s">
        <v>294</v>
      </c>
      <c r="C52" s="12">
        <v>323.4411126540107</v>
      </c>
      <c r="D52" s="12">
        <v>323.4411126540107</v>
      </c>
      <c r="E52" s="12">
        <v>323.4411126540107</v>
      </c>
      <c r="F52" s="13">
        <v>323.4411126540107</v>
      </c>
    </row>
    <row r="53" spans="1:6" ht="12.75">
      <c r="A53" s="29" t="s">
        <v>176</v>
      </c>
      <c r="B53" s="299" t="s">
        <v>177</v>
      </c>
      <c r="C53" s="12">
        <v>7.3883324372740296</v>
      </c>
      <c r="D53" s="12">
        <v>7.089455208623565</v>
      </c>
      <c r="E53" s="12">
        <v>7.215147357650809</v>
      </c>
      <c r="F53" s="13">
        <v>7.9369503107756305</v>
      </c>
    </row>
    <row r="54" spans="1:6" ht="12.75">
      <c r="A54" s="25" t="s">
        <v>196</v>
      </c>
      <c r="B54" s="299" t="s">
        <v>295</v>
      </c>
      <c r="C54" s="12">
        <v>40</v>
      </c>
      <c r="D54" s="12">
        <v>40</v>
      </c>
      <c r="E54" s="12">
        <v>40</v>
      </c>
      <c r="F54" s="13">
        <v>40</v>
      </c>
    </row>
    <row r="55" spans="1:6" ht="12.75">
      <c r="A55" s="25" t="s">
        <v>217</v>
      </c>
      <c r="B55" s="299"/>
      <c r="C55" s="12">
        <v>57.452078368687886</v>
      </c>
      <c r="D55" s="12">
        <v>62.66452126091772</v>
      </c>
      <c r="E55" s="12">
        <v>57.84137295633368</v>
      </c>
      <c r="F55" s="13">
        <v>51.772604045947574</v>
      </c>
    </row>
    <row r="56" spans="1:6" ht="12.75">
      <c r="A56" s="301" t="s">
        <v>199</v>
      </c>
      <c r="B56" s="299" t="s">
        <v>87</v>
      </c>
      <c r="C56" s="12">
        <v>0.3072911409871519</v>
      </c>
      <c r="D56" s="12">
        <v>0.3072911409871519</v>
      </c>
      <c r="E56" s="12">
        <v>0.3072911409871519</v>
      </c>
      <c r="F56" s="13">
        <v>0.3072911409871519</v>
      </c>
    </row>
    <row r="57" spans="1:6" ht="12.75">
      <c r="A57" s="29" t="s">
        <v>172</v>
      </c>
      <c r="B57" s="299" t="s">
        <v>87</v>
      </c>
      <c r="C57" s="12">
        <v>9.033401035810163</v>
      </c>
      <c r="D57" s="12">
        <v>11.318459193927557</v>
      </c>
      <c r="E57" s="12">
        <v>12.127285128802626</v>
      </c>
      <c r="F57" s="13">
        <v>10.99784542443236</v>
      </c>
    </row>
    <row r="58" spans="1:6" ht="12.75">
      <c r="A58" s="301" t="s">
        <v>170</v>
      </c>
      <c r="B58" s="299" t="s">
        <v>87</v>
      </c>
      <c r="C58" s="12">
        <v>29.690005882418838</v>
      </c>
      <c r="D58" s="12">
        <v>29.008048326040768</v>
      </c>
      <c r="E58" s="12">
        <v>25.700605986541365</v>
      </c>
      <c r="F58" s="13">
        <v>23.020932097347977</v>
      </c>
    </row>
    <row r="59" spans="1:6" ht="12.75">
      <c r="A59" s="301" t="s">
        <v>171</v>
      </c>
      <c r="B59" s="299" t="s">
        <v>87</v>
      </c>
      <c r="C59" s="12">
        <v>16.280543491018523</v>
      </c>
      <c r="D59" s="12">
        <v>19.889885781509022</v>
      </c>
      <c r="E59" s="12">
        <v>17.565353881549317</v>
      </c>
      <c r="F59" s="13">
        <v>15.305698564726866</v>
      </c>
    </row>
    <row r="60" spans="1:6" ht="12.75">
      <c r="A60" s="29" t="s">
        <v>218</v>
      </c>
      <c r="B60" s="299" t="s">
        <v>289</v>
      </c>
      <c r="C60" s="12">
        <v>2.1408368184532183</v>
      </c>
      <c r="D60" s="12">
        <v>2.1408368184532183</v>
      </c>
      <c r="E60" s="12">
        <v>2.1408368184532183</v>
      </c>
      <c r="F60" s="13">
        <v>2.1408368184532183</v>
      </c>
    </row>
    <row r="61" spans="1:6" ht="12.75">
      <c r="A61" s="25" t="s">
        <v>82</v>
      </c>
      <c r="B61" s="299" t="s">
        <v>296</v>
      </c>
      <c r="C61" s="12">
        <v>172.085966326388</v>
      </c>
      <c r="D61" s="12">
        <v>172.085966326388</v>
      </c>
      <c r="E61" s="12">
        <v>172.085966326388</v>
      </c>
      <c r="F61" s="13">
        <v>156.428949489582</v>
      </c>
    </row>
    <row r="62" spans="1:6" ht="14.25">
      <c r="A62" s="162" t="s">
        <v>387</v>
      </c>
      <c r="B62" s="299" t="s">
        <v>297</v>
      </c>
      <c r="C62" s="12">
        <v>8.330181532784238</v>
      </c>
      <c r="D62" s="12">
        <v>8.330181532784238</v>
      </c>
      <c r="E62" s="12">
        <v>8.330181532784238</v>
      </c>
      <c r="F62" s="13">
        <v>8.330181532784238</v>
      </c>
    </row>
    <row r="63" spans="1:6" ht="12.75">
      <c r="A63" s="25" t="s">
        <v>219</v>
      </c>
      <c r="B63" s="299"/>
      <c r="C63" s="12">
        <v>73.32767378147403</v>
      </c>
      <c r="D63" s="12">
        <v>73.32767378147403</v>
      </c>
      <c r="E63" s="12">
        <v>73.32767378147403</v>
      </c>
      <c r="F63" s="13">
        <v>73.32767378147403</v>
      </c>
    </row>
    <row r="64" spans="1:6" ht="12.75">
      <c r="A64" s="29" t="s">
        <v>198</v>
      </c>
      <c r="B64" s="299" t="s">
        <v>298</v>
      </c>
      <c r="C64" s="12">
        <v>1.8511514517298306</v>
      </c>
      <c r="D64" s="12">
        <v>1.8511514517298306</v>
      </c>
      <c r="E64" s="12">
        <v>1.8511514517298306</v>
      </c>
      <c r="F64" s="13">
        <v>1.8511514517298306</v>
      </c>
    </row>
    <row r="65" spans="1:6" ht="12.75">
      <c r="A65" s="29" t="s">
        <v>220</v>
      </c>
      <c r="B65" s="299" t="s">
        <v>293</v>
      </c>
      <c r="C65" s="12">
        <v>71.4765223297442</v>
      </c>
      <c r="D65" s="12">
        <v>71.4765223297442</v>
      </c>
      <c r="E65" s="12">
        <v>71.4765223297442</v>
      </c>
      <c r="F65" s="13">
        <v>71.4765223297442</v>
      </c>
    </row>
    <row r="66" spans="1:6" ht="12.75">
      <c r="A66" s="162" t="s">
        <v>325</v>
      </c>
      <c r="B66" s="299"/>
      <c r="C66" s="12">
        <v>710.731418941618</v>
      </c>
      <c r="D66" s="12">
        <v>915.6992231808889</v>
      </c>
      <c r="E66" s="12">
        <v>915.6992231808889</v>
      </c>
      <c r="F66" s="13">
        <v>1043.1782789761114</v>
      </c>
    </row>
    <row r="67" spans="1:6" ht="12.75">
      <c r="A67" s="76" t="s">
        <v>322</v>
      </c>
      <c r="B67" s="299" t="s">
        <v>299</v>
      </c>
      <c r="C67" s="12">
        <v>339.801245119541</v>
      </c>
      <c r="D67" s="12">
        <v>449.7613735136371</v>
      </c>
      <c r="E67" s="12">
        <v>449.7613735136371</v>
      </c>
      <c r="F67" s="13">
        <v>502.7072168920465</v>
      </c>
    </row>
    <row r="68" spans="1:6" ht="12.75">
      <c r="A68" s="76" t="s">
        <v>323</v>
      </c>
      <c r="B68" s="299" t="s">
        <v>324</v>
      </c>
      <c r="C68" s="12">
        <v>370.930173822077</v>
      </c>
      <c r="D68" s="12">
        <v>465.9378496672518</v>
      </c>
      <c r="E68" s="12">
        <v>465.9378496672518</v>
      </c>
      <c r="F68" s="13">
        <v>540.4710620840648</v>
      </c>
    </row>
    <row r="69" spans="1:6" ht="12.75">
      <c r="A69" s="25" t="s">
        <v>222</v>
      </c>
      <c r="B69" s="299" t="s">
        <v>300</v>
      </c>
      <c r="C69" s="12">
        <v>82.36538240871218</v>
      </c>
      <c r="D69" s="12">
        <v>82.36538240871218</v>
      </c>
      <c r="E69" s="12">
        <v>82.36538240871218</v>
      </c>
      <c r="F69" s="13">
        <v>82.36538240871218</v>
      </c>
    </row>
    <row r="70" spans="1:6" ht="12.75">
      <c r="A70" s="25" t="s">
        <v>223</v>
      </c>
      <c r="B70" s="299" t="s">
        <v>301</v>
      </c>
      <c r="C70" s="12">
        <v>99.524271598378</v>
      </c>
      <c r="D70" s="12">
        <v>99.524271598378</v>
      </c>
      <c r="E70" s="12">
        <v>99.524271598378</v>
      </c>
      <c r="F70" s="13">
        <v>99.524271598378</v>
      </c>
    </row>
    <row r="71" spans="1:6" ht="12.75">
      <c r="A71" s="302"/>
      <c r="B71" s="299"/>
      <c r="C71" s="12"/>
      <c r="D71" s="12"/>
      <c r="E71" s="12"/>
      <c r="F71" s="13"/>
    </row>
    <row r="72" spans="1:6" ht="12.75">
      <c r="A72" s="113" t="s">
        <v>257</v>
      </c>
      <c r="B72" s="299"/>
      <c r="C72" s="12">
        <v>2285.555906245627</v>
      </c>
      <c r="D72" s="12">
        <v>2286.581624640493</v>
      </c>
      <c r="E72" s="12">
        <v>2295.6452659373545</v>
      </c>
      <c r="F72" s="13">
        <v>2287.9028133197826</v>
      </c>
    </row>
    <row r="73" spans="1:6" s="116" customFormat="1" ht="12.75">
      <c r="A73" s="24" t="s">
        <v>212</v>
      </c>
      <c r="B73" s="303"/>
      <c r="C73" s="12">
        <v>29.527264030077703</v>
      </c>
      <c r="D73" s="12">
        <v>29.527264030077703</v>
      </c>
      <c r="E73" s="12">
        <v>29.527264030077703</v>
      </c>
      <c r="F73" s="13">
        <v>29.527264030077703</v>
      </c>
    </row>
    <row r="74" spans="1:6" ht="12.75">
      <c r="A74" s="25" t="s">
        <v>150</v>
      </c>
      <c r="B74" s="299" t="s">
        <v>162</v>
      </c>
      <c r="C74" s="12">
        <v>29.527264030077703</v>
      </c>
      <c r="D74" s="12">
        <v>29.527264030077703</v>
      </c>
      <c r="E74" s="12">
        <v>29.527264030077703</v>
      </c>
      <c r="F74" s="13">
        <v>29.527264030077703</v>
      </c>
    </row>
    <row r="75" spans="1:6" ht="12.75">
      <c r="A75" s="24" t="s">
        <v>214</v>
      </c>
      <c r="B75" s="299"/>
      <c r="C75" s="12">
        <v>1236.8960658222709</v>
      </c>
      <c r="D75" s="12">
        <v>1228.7994913697744</v>
      </c>
      <c r="E75" s="12">
        <v>1226.1063367549605</v>
      </c>
      <c r="F75" s="13">
        <v>1216.6134641467438</v>
      </c>
    </row>
    <row r="76" spans="1:6" ht="12.75">
      <c r="A76" s="25" t="s">
        <v>77</v>
      </c>
      <c r="B76" s="299" t="s">
        <v>163</v>
      </c>
      <c r="C76" s="12">
        <v>747.5792622456933</v>
      </c>
      <c r="D76" s="12">
        <v>735.7514638099361</v>
      </c>
      <c r="E76" s="12">
        <v>730.4472898950991</v>
      </c>
      <c r="F76" s="13">
        <v>719.6248081164689</v>
      </c>
    </row>
    <row r="77" spans="1:6" ht="12.75">
      <c r="A77" s="25" t="s">
        <v>79</v>
      </c>
      <c r="B77" s="299" t="s">
        <v>286</v>
      </c>
      <c r="C77" s="12">
        <v>489.3168035765777</v>
      </c>
      <c r="D77" s="12">
        <v>493.0480275598384</v>
      </c>
      <c r="E77" s="12">
        <v>495.6590468598613</v>
      </c>
      <c r="F77" s="13">
        <v>496.988656030275</v>
      </c>
    </row>
    <row r="78" spans="1:6" ht="12.75">
      <c r="A78" s="24" t="s">
        <v>215</v>
      </c>
      <c r="B78" s="299"/>
      <c r="C78" s="12">
        <v>1019.1325763932781</v>
      </c>
      <c r="D78" s="12">
        <v>1028.2548692406408</v>
      </c>
      <c r="E78" s="12">
        <v>1040.011665152316</v>
      </c>
      <c r="F78" s="13">
        <v>1041.7620851429613</v>
      </c>
    </row>
    <row r="79" spans="1:6" ht="12.75">
      <c r="A79" s="25" t="s">
        <v>80</v>
      </c>
      <c r="B79" s="299" t="s">
        <v>291</v>
      </c>
      <c r="C79" s="12">
        <v>74.83094164091804</v>
      </c>
      <c r="D79" s="12">
        <v>74.83094164091804</v>
      </c>
      <c r="E79" s="12">
        <v>74.83094164091804</v>
      </c>
      <c r="F79" s="13">
        <v>72.72576524773773</v>
      </c>
    </row>
    <row r="80" spans="1:6" ht="12.75">
      <c r="A80" s="25" t="s">
        <v>84</v>
      </c>
      <c r="B80" s="299"/>
      <c r="C80" s="12">
        <v>944.3016347523601</v>
      </c>
      <c r="D80" s="12">
        <v>953.4239275997229</v>
      </c>
      <c r="E80" s="12">
        <v>965.1807235113981</v>
      </c>
      <c r="F80" s="13">
        <v>969.0363198952235</v>
      </c>
    </row>
    <row r="81" spans="1:6" ht="12.75">
      <c r="A81" s="29" t="s">
        <v>85</v>
      </c>
      <c r="B81" s="299" t="s">
        <v>291</v>
      </c>
      <c r="C81" s="12">
        <v>9.295453098355614</v>
      </c>
      <c r="D81" s="12">
        <v>9.295453098355614</v>
      </c>
      <c r="E81" s="12">
        <v>9.295453098355614</v>
      </c>
      <c r="F81" s="13">
        <v>9.319195281414887</v>
      </c>
    </row>
    <row r="82" spans="1:6" ht="12.75">
      <c r="A82" s="29" t="s">
        <v>86</v>
      </c>
      <c r="B82" s="299" t="s">
        <v>163</v>
      </c>
      <c r="C82" s="12">
        <v>935.0061816540044</v>
      </c>
      <c r="D82" s="12">
        <v>944.1284745013672</v>
      </c>
      <c r="E82" s="12">
        <v>955.8852704130425</v>
      </c>
      <c r="F82" s="13">
        <v>959.7171246138087</v>
      </c>
    </row>
    <row r="83" spans="1:6" ht="12.75">
      <c r="A83" s="302"/>
      <c r="B83" s="299"/>
      <c r="C83" s="12"/>
      <c r="D83" s="12"/>
      <c r="E83" s="12"/>
      <c r="F83" s="13"/>
    </row>
    <row r="84" spans="1:6" ht="12.75">
      <c r="A84" s="113" t="s">
        <v>157</v>
      </c>
      <c r="B84" s="299"/>
      <c r="C84" s="12">
        <v>6704.507991426726</v>
      </c>
      <c r="D84" s="12">
        <v>6492.5416944283415</v>
      </c>
      <c r="E84" s="12">
        <v>6171.282940172612</v>
      </c>
      <c r="F84" s="13">
        <v>6016.25022525607</v>
      </c>
    </row>
    <row r="85" spans="1:6" ht="12.75">
      <c r="A85" s="24" t="s">
        <v>214</v>
      </c>
      <c r="B85" s="299"/>
      <c r="C85" s="12">
        <v>5724.864416473789</v>
      </c>
      <c r="D85" s="12">
        <v>5550.342821752047</v>
      </c>
      <c r="E85" s="12">
        <v>5260.313097313166</v>
      </c>
      <c r="F85" s="13">
        <v>5145.630563367967</v>
      </c>
    </row>
    <row r="86" spans="1:6" ht="12.75">
      <c r="A86" s="25" t="s">
        <v>77</v>
      </c>
      <c r="B86" s="299"/>
      <c r="C86" s="12">
        <v>5722.295590040239</v>
      </c>
      <c r="D86" s="12">
        <v>5547.754407054355</v>
      </c>
      <c r="E86" s="12">
        <v>5257.710975227239</v>
      </c>
      <c r="F86" s="13">
        <v>5143.021461069716</v>
      </c>
    </row>
    <row r="87" spans="1:6" ht="12.75">
      <c r="A87" s="29" t="s">
        <v>164</v>
      </c>
      <c r="B87" s="299" t="s">
        <v>163</v>
      </c>
      <c r="C87" s="12">
        <v>2502.5139277991398</v>
      </c>
      <c r="D87" s="12">
        <v>2388.916128626994</v>
      </c>
      <c r="E87" s="12">
        <v>2258.8249358633498</v>
      </c>
      <c r="F87" s="13">
        <v>2143.9665529249783</v>
      </c>
    </row>
    <row r="88" spans="1:6" ht="12.75">
      <c r="A88" s="301" t="s">
        <v>76</v>
      </c>
      <c r="B88" s="299" t="s">
        <v>163</v>
      </c>
      <c r="C88" s="12">
        <v>2797.1599501898386</v>
      </c>
      <c r="D88" s="12">
        <v>2741.9287383318615</v>
      </c>
      <c r="E88" s="12">
        <v>2588.79804602418</v>
      </c>
      <c r="F88" s="13">
        <v>2596.6858962583474</v>
      </c>
    </row>
    <row r="89" spans="1:6" ht="12.75">
      <c r="A89" s="29" t="s">
        <v>305</v>
      </c>
      <c r="B89" s="299" t="s">
        <v>380</v>
      </c>
      <c r="C89" s="12">
        <v>422.6217120512608</v>
      </c>
      <c r="D89" s="12">
        <v>416.90954009549915</v>
      </c>
      <c r="E89" s="12">
        <v>410.08799333970944</v>
      </c>
      <c r="F89" s="13">
        <v>402.36901188639007</v>
      </c>
    </row>
    <row r="90" spans="1:6" ht="12.75">
      <c r="A90" s="25" t="s">
        <v>79</v>
      </c>
      <c r="B90" s="299" t="s">
        <v>286</v>
      </c>
      <c r="C90" s="12">
        <v>2.568826433549206</v>
      </c>
      <c r="D90" s="12">
        <v>2.5884146976914413</v>
      </c>
      <c r="E90" s="12">
        <v>2.6021220859261813</v>
      </c>
      <c r="F90" s="13">
        <v>2.609102298251372</v>
      </c>
    </row>
    <row r="91" spans="1:6" ht="12.75">
      <c r="A91" s="24" t="s">
        <v>215</v>
      </c>
      <c r="B91" s="299"/>
      <c r="C91" s="12">
        <v>979.643574952937</v>
      </c>
      <c r="D91" s="12">
        <v>942.1988726762947</v>
      </c>
      <c r="E91" s="12">
        <v>910.9698428594465</v>
      </c>
      <c r="F91" s="13">
        <v>870.6196618881037</v>
      </c>
    </row>
    <row r="92" spans="1:6" ht="12.75">
      <c r="A92" s="25" t="s">
        <v>80</v>
      </c>
      <c r="B92" s="299"/>
      <c r="C92" s="12">
        <v>14.838841292545048</v>
      </c>
      <c r="D92" s="12">
        <v>17.220052955090097</v>
      </c>
      <c r="E92" s="12">
        <v>17.220052955090097</v>
      </c>
      <c r="F92" s="13">
        <v>12.6435529550901</v>
      </c>
    </row>
    <row r="93" spans="1:6" ht="12.75">
      <c r="A93" s="29" t="s">
        <v>164</v>
      </c>
      <c r="B93" s="299" t="s">
        <v>291</v>
      </c>
      <c r="C93" s="12">
        <v>4.576499999999999</v>
      </c>
      <c r="D93" s="12">
        <v>4.576499999999999</v>
      </c>
      <c r="E93" s="12">
        <v>4.576499999999999</v>
      </c>
      <c r="F93" s="13">
        <v>0</v>
      </c>
    </row>
    <row r="94" spans="1:6" ht="12.75">
      <c r="A94" s="29" t="s">
        <v>168</v>
      </c>
      <c r="B94" s="299" t="s">
        <v>289</v>
      </c>
      <c r="C94" s="12">
        <v>10.262341292545049</v>
      </c>
      <c r="D94" s="12">
        <v>12.6435529550901</v>
      </c>
      <c r="E94" s="12">
        <v>12.6435529550901</v>
      </c>
      <c r="F94" s="13">
        <v>12.6435529550901</v>
      </c>
    </row>
    <row r="95" spans="1:6" ht="12.75">
      <c r="A95" s="25" t="s">
        <v>84</v>
      </c>
      <c r="B95" s="299"/>
      <c r="C95" s="12">
        <v>964.804733660392</v>
      </c>
      <c r="D95" s="12">
        <v>924.9788197212047</v>
      </c>
      <c r="E95" s="12">
        <v>893.7497899043565</v>
      </c>
      <c r="F95" s="13">
        <v>857.9761089330136</v>
      </c>
    </row>
    <row r="96" spans="1:6" ht="12.75">
      <c r="A96" s="29" t="s">
        <v>168</v>
      </c>
      <c r="B96" s="299" t="s">
        <v>289</v>
      </c>
      <c r="C96" s="12">
        <v>46.24654494223129</v>
      </c>
      <c r="D96" s="12">
        <v>29.964169263346946</v>
      </c>
      <c r="E96" s="12">
        <v>29.964169263346946</v>
      </c>
      <c r="F96" s="13">
        <v>29.964169263346946</v>
      </c>
    </row>
    <row r="97" spans="1:6" ht="12.75">
      <c r="A97" s="29" t="s">
        <v>85</v>
      </c>
      <c r="B97" s="299" t="s">
        <v>291</v>
      </c>
      <c r="C97" s="12">
        <v>7.424099999999998</v>
      </c>
      <c r="D97" s="12">
        <v>7.424099999999998</v>
      </c>
      <c r="E97" s="12">
        <v>7.424099999999998</v>
      </c>
      <c r="F97" s="13">
        <v>0</v>
      </c>
    </row>
    <row r="98" spans="1:6" ht="12.75">
      <c r="A98" s="29" t="s">
        <v>86</v>
      </c>
      <c r="B98" s="299" t="s">
        <v>163</v>
      </c>
      <c r="C98" s="12">
        <v>911.1340887181607</v>
      </c>
      <c r="D98" s="12">
        <v>887.5905504578577</v>
      </c>
      <c r="E98" s="12">
        <v>856.3615206410095</v>
      </c>
      <c r="F98" s="13">
        <v>828.0119396696666</v>
      </c>
    </row>
    <row r="99" spans="1:6" ht="12.75">
      <c r="A99" s="302"/>
      <c r="B99" s="299"/>
      <c r="C99" s="12"/>
      <c r="D99" s="12"/>
      <c r="E99" s="12"/>
      <c r="F99" s="13"/>
    </row>
    <row r="100" spans="1:6" ht="12.75">
      <c r="A100" s="113" t="s">
        <v>112</v>
      </c>
      <c r="B100" s="299"/>
      <c r="C100" s="12">
        <v>1452.1876948782897</v>
      </c>
      <c r="D100" s="12">
        <v>1490.3397961791213</v>
      </c>
      <c r="E100" s="12">
        <v>1528.3735728022702</v>
      </c>
      <c r="F100" s="13">
        <v>1694.2699152502187</v>
      </c>
    </row>
    <row r="101" spans="1:6" ht="12.75">
      <c r="A101" s="24" t="s">
        <v>214</v>
      </c>
      <c r="B101" s="299"/>
      <c r="C101" s="12">
        <v>1339.042045036102</v>
      </c>
      <c r="D101" s="12">
        <v>1374.900380894078</v>
      </c>
      <c r="E101" s="12">
        <v>1409.4996178563235</v>
      </c>
      <c r="F101" s="13">
        <v>1572.2059668640472</v>
      </c>
    </row>
    <row r="102" spans="1:6" ht="12.75">
      <c r="A102" s="25" t="s">
        <v>77</v>
      </c>
      <c r="B102" s="299"/>
      <c r="C102" s="12">
        <v>1268.2134233094046</v>
      </c>
      <c r="D102" s="12">
        <v>1303.5316643859294</v>
      </c>
      <c r="E102" s="12">
        <v>1337.7529562276095</v>
      </c>
      <c r="F102" s="13">
        <v>1500.2668442687627</v>
      </c>
    </row>
    <row r="103" spans="1:6" ht="12.75">
      <c r="A103" s="29" t="s">
        <v>164</v>
      </c>
      <c r="B103" s="299" t="s">
        <v>163</v>
      </c>
      <c r="C103" s="12">
        <v>157.11619204595448</v>
      </c>
      <c r="D103" s="12">
        <v>157.07499406208314</v>
      </c>
      <c r="E103" s="12">
        <v>158.91489545045198</v>
      </c>
      <c r="F103" s="13">
        <v>160.70198033451672</v>
      </c>
    </row>
    <row r="104" spans="1:6" ht="12.75">
      <c r="A104" s="301" t="s">
        <v>76</v>
      </c>
      <c r="B104" s="299" t="s">
        <v>163</v>
      </c>
      <c r="C104" s="12">
        <v>1111.09723126345</v>
      </c>
      <c r="D104" s="12">
        <v>1146.4566703238463</v>
      </c>
      <c r="E104" s="12">
        <v>1178.8380607771576</v>
      </c>
      <c r="F104" s="13">
        <v>1339.564863934246</v>
      </c>
    </row>
    <row r="105" spans="1:6" ht="12.75">
      <c r="A105" s="25" t="s">
        <v>79</v>
      </c>
      <c r="B105" s="299" t="s">
        <v>286</v>
      </c>
      <c r="C105" s="12">
        <v>70.82862172669763</v>
      </c>
      <c r="D105" s="12">
        <v>71.36871650814854</v>
      </c>
      <c r="E105" s="12">
        <v>71.74666162871395</v>
      </c>
      <c r="F105" s="13">
        <v>71.93912259528456</v>
      </c>
    </row>
    <row r="106" spans="1:6" ht="12.75">
      <c r="A106" s="24" t="s">
        <v>215</v>
      </c>
      <c r="B106" s="299"/>
      <c r="C106" s="12">
        <v>113.14564984218762</v>
      </c>
      <c r="D106" s="12">
        <v>115.43941528504342</v>
      </c>
      <c r="E106" s="12">
        <v>118.8739549459466</v>
      </c>
      <c r="F106" s="13">
        <v>122.0639483861714</v>
      </c>
    </row>
    <row r="107" spans="1:6" ht="12.75">
      <c r="A107" s="25" t="s">
        <v>84</v>
      </c>
      <c r="B107" s="299"/>
      <c r="C107" s="12">
        <v>113.14564984218762</v>
      </c>
      <c r="D107" s="12">
        <v>115.43941528504342</v>
      </c>
      <c r="E107" s="12">
        <v>118.8739549459466</v>
      </c>
      <c r="F107" s="13">
        <v>122.0639483861714</v>
      </c>
    </row>
    <row r="108" spans="1:6" ht="12.75">
      <c r="A108" s="29" t="s">
        <v>86</v>
      </c>
      <c r="B108" s="299" t="s">
        <v>163</v>
      </c>
      <c r="C108" s="12">
        <v>113.14564984218762</v>
      </c>
      <c r="D108" s="12">
        <v>115.43941528504342</v>
      </c>
      <c r="E108" s="12">
        <v>118.8739549459466</v>
      </c>
      <c r="F108" s="13">
        <v>122.0639483861714</v>
      </c>
    </row>
    <row r="109" spans="1:6" ht="12.75">
      <c r="A109" s="302"/>
      <c r="B109" s="299"/>
      <c r="C109" s="12"/>
      <c r="D109" s="12"/>
      <c r="E109" s="12"/>
      <c r="F109" s="13"/>
    </row>
    <row r="110" spans="1:6" ht="12.75">
      <c r="A110" s="113" t="s">
        <v>306</v>
      </c>
      <c r="B110" s="299"/>
      <c r="C110" s="12">
        <v>1797.0089848382702</v>
      </c>
      <c r="D110" s="12">
        <v>1828.4966537059065</v>
      </c>
      <c r="E110" s="12">
        <v>1847.6487607338963</v>
      </c>
      <c r="F110" s="13">
        <v>1872.1634160168935</v>
      </c>
    </row>
    <row r="111" spans="1:6" ht="12.75">
      <c r="A111" s="24" t="s">
        <v>214</v>
      </c>
      <c r="B111" s="299"/>
      <c r="C111" s="12">
        <v>1720.083524258207</v>
      </c>
      <c r="D111" s="12">
        <v>1747.5198658850645</v>
      </c>
      <c r="E111" s="12">
        <v>1763.800010142536</v>
      </c>
      <c r="F111" s="13">
        <v>1784.453700182115</v>
      </c>
    </row>
    <row r="112" spans="1:6" ht="12.75">
      <c r="A112" s="25" t="s">
        <v>77</v>
      </c>
      <c r="B112" s="299" t="s">
        <v>163</v>
      </c>
      <c r="C112" s="12">
        <v>486.1923492557118</v>
      </c>
      <c r="D112" s="12">
        <v>504.2198083115005</v>
      </c>
      <c r="E112" s="12">
        <v>513.9158466308329</v>
      </c>
      <c r="F112" s="13">
        <v>531.2167128769426</v>
      </c>
    </row>
    <row r="113" spans="1:8" ht="12.75">
      <c r="A113" s="25" t="s">
        <v>79</v>
      </c>
      <c r="B113" s="299" t="s">
        <v>286</v>
      </c>
      <c r="C113" s="12">
        <v>1233.8911750024952</v>
      </c>
      <c r="D113" s="12">
        <v>1243.3000575735641</v>
      </c>
      <c r="E113" s="12">
        <v>1249.884163511703</v>
      </c>
      <c r="F113" s="13">
        <v>1253.2369873051723</v>
      </c>
      <c r="H113" s="51"/>
    </row>
    <row r="114" spans="1:6" ht="12.75">
      <c r="A114" s="24" t="s">
        <v>215</v>
      </c>
      <c r="B114" s="299"/>
      <c r="C114" s="12">
        <v>76.92546058006315</v>
      </c>
      <c r="D114" s="12">
        <v>80.97678782084198</v>
      </c>
      <c r="E114" s="12">
        <v>83.84875059136039</v>
      </c>
      <c r="F114" s="13">
        <v>87.70971583477863</v>
      </c>
    </row>
    <row r="115" spans="1:6" ht="12.75">
      <c r="A115" s="25" t="s">
        <v>84</v>
      </c>
      <c r="B115" s="299"/>
      <c r="C115" s="12">
        <v>76.92546058006315</v>
      </c>
      <c r="D115" s="12">
        <v>80.97678782084198</v>
      </c>
      <c r="E115" s="12">
        <v>83.84875059136039</v>
      </c>
      <c r="F115" s="13">
        <v>87.70971583477863</v>
      </c>
    </row>
    <row r="116" spans="1:6" ht="12.75">
      <c r="A116" s="29" t="s">
        <v>86</v>
      </c>
      <c r="B116" s="299" t="s">
        <v>163</v>
      </c>
      <c r="C116" s="12">
        <v>76.92546058006315</v>
      </c>
      <c r="D116" s="12">
        <v>80.97678782084198</v>
      </c>
      <c r="E116" s="12">
        <v>83.84875059136039</v>
      </c>
      <c r="F116" s="13">
        <v>87.70971583477863</v>
      </c>
    </row>
    <row r="117" spans="1:6" ht="12.75">
      <c r="A117" s="29"/>
      <c r="B117" s="304"/>
      <c r="C117" s="192"/>
      <c r="D117" s="192"/>
      <c r="E117" s="192"/>
      <c r="F117" s="77"/>
    </row>
    <row r="119" spans="1:9" ht="12.75">
      <c r="A119" s="305" t="s">
        <v>71</v>
      </c>
      <c r="B119" s="363" t="s">
        <v>149</v>
      </c>
      <c r="C119" s="363"/>
      <c r="D119" s="363"/>
      <c r="E119" s="363"/>
      <c r="F119" s="363"/>
      <c r="G119" s="121"/>
      <c r="H119" s="121"/>
      <c r="I119" s="121"/>
    </row>
    <row r="120" spans="1:6" ht="25.5" customHeight="1">
      <c r="A120" s="305" t="s">
        <v>72</v>
      </c>
      <c r="B120" s="380" t="s">
        <v>241</v>
      </c>
      <c r="C120" s="380"/>
      <c r="D120" s="380"/>
      <c r="E120" s="380"/>
      <c r="F120" s="380"/>
    </row>
    <row r="121" spans="1:9" ht="12.75">
      <c r="A121" s="4" t="s">
        <v>73</v>
      </c>
      <c r="B121" s="380" t="s">
        <v>179</v>
      </c>
      <c r="C121" s="380"/>
      <c r="D121" s="380"/>
      <c r="E121" s="380"/>
      <c r="F121" s="380"/>
      <c r="G121" s="57"/>
      <c r="H121" s="57"/>
      <c r="I121" s="57"/>
    </row>
    <row r="122" spans="2:9" ht="12.75">
      <c r="B122" s="57"/>
      <c r="C122" s="57"/>
      <c r="D122" s="57"/>
      <c r="E122" s="57"/>
      <c r="F122" s="57"/>
      <c r="G122" s="57"/>
      <c r="H122" s="57"/>
      <c r="I122" s="57"/>
    </row>
  </sheetData>
  <sheetProtection/>
  <mergeCells count="4">
    <mergeCell ref="C4:F4"/>
    <mergeCell ref="B120:F120"/>
    <mergeCell ref="B119:F119"/>
    <mergeCell ref="B121:F12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4" customWidth="1"/>
    <col min="2" max="16384" width="9.140625" style="4" customWidth="1"/>
  </cols>
  <sheetData>
    <row r="1" spans="1:23" ht="12.75">
      <c r="A1" s="2" t="s">
        <v>385</v>
      </c>
      <c r="B1" s="3" t="s">
        <v>183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5" ht="12.7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139"/>
      <c r="B3" s="140">
        <v>1992</v>
      </c>
      <c r="C3" s="141">
        <v>1993</v>
      </c>
      <c r="D3" s="142">
        <v>1994</v>
      </c>
      <c r="E3" s="141">
        <v>1995</v>
      </c>
      <c r="F3" s="142">
        <v>1996</v>
      </c>
      <c r="G3" s="141">
        <v>1997</v>
      </c>
      <c r="H3" s="142">
        <v>1998</v>
      </c>
      <c r="I3" s="141">
        <v>1999</v>
      </c>
      <c r="J3" s="142">
        <v>2000</v>
      </c>
      <c r="K3" s="141">
        <v>2001</v>
      </c>
      <c r="L3" s="142">
        <v>2002</v>
      </c>
      <c r="M3" s="141">
        <v>2003</v>
      </c>
      <c r="N3" s="142">
        <v>2004</v>
      </c>
      <c r="O3" s="141">
        <v>2005</v>
      </c>
      <c r="P3" s="142">
        <v>2006</v>
      </c>
      <c r="Q3" s="141">
        <v>2007</v>
      </c>
      <c r="R3" s="142">
        <v>2008</v>
      </c>
      <c r="S3" s="141">
        <v>2009</v>
      </c>
      <c r="T3" s="141">
        <v>2010</v>
      </c>
      <c r="U3" s="141">
        <v>2011</v>
      </c>
      <c r="V3" s="141">
        <v>2012</v>
      </c>
      <c r="W3" s="141">
        <v>2013</v>
      </c>
      <c r="X3" s="143">
        <v>2014</v>
      </c>
      <c r="Y3" s="1"/>
    </row>
    <row r="4" spans="1:24" ht="12.75">
      <c r="A4" s="144"/>
      <c r="B4" s="396" t="s">
        <v>1</v>
      </c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8"/>
    </row>
    <row r="5" spans="1:24" ht="12.75">
      <c r="A5" s="144" t="s">
        <v>119</v>
      </c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5"/>
    </row>
    <row r="6" spans="1:24" ht="14.25">
      <c r="A6" s="148" t="s">
        <v>345</v>
      </c>
      <c r="B6" s="149"/>
      <c r="C6" s="150"/>
      <c r="D6" s="150"/>
      <c r="E6" s="150"/>
      <c r="F6" s="150"/>
      <c r="G6" s="150"/>
      <c r="H6" s="150"/>
      <c r="I6" s="150"/>
      <c r="J6" s="138"/>
      <c r="K6" s="150"/>
      <c r="L6" s="150">
        <v>6.7</v>
      </c>
      <c r="M6" s="150">
        <v>9.2</v>
      </c>
      <c r="N6" s="150">
        <v>11.2</v>
      </c>
      <c r="O6" s="150">
        <v>10.8</v>
      </c>
      <c r="P6" s="150">
        <v>8.8</v>
      </c>
      <c r="Q6" s="150">
        <v>13.1</v>
      </c>
      <c r="R6" s="150">
        <v>12.5</v>
      </c>
      <c r="S6" s="150">
        <v>13.4</v>
      </c>
      <c r="T6" s="150">
        <v>10.7</v>
      </c>
      <c r="U6" s="150">
        <v>10.4</v>
      </c>
      <c r="V6" s="150">
        <v>13.6</v>
      </c>
      <c r="W6" s="150">
        <v>11.9</v>
      </c>
      <c r="X6" s="151">
        <v>13.6</v>
      </c>
    </row>
    <row r="7" spans="1:24" ht="12.75">
      <c r="A7" s="148" t="s">
        <v>93</v>
      </c>
      <c r="B7" s="152" t="s">
        <v>88</v>
      </c>
      <c r="C7" s="153" t="s">
        <v>88</v>
      </c>
      <c r="D7" s="153" t="s">
        <v>88</v>
      </c>
      <c r="E7" s="153" t="s">
        <v>88</v>
      </c>
      <c r="F7" s="153" t="s">
        <v>88</v>
      </c>
      <c r="G7" s="153" t="s">
        <v>88</v>
      </c>
      <c r="H7" s="153" t="s">
        <v>88</v>
      </c>
      <c r="I7" s="153" t="s">
        <v>88</v>
      </c>
      <c r="J7" s="154">
        <v>6.4</v>
      </c>
      <c r="K7" s="154">
        <v>7.8</v>
      </c>
      <c r="L7" s="150">
        <v>11.1</v>
      </c>
      <c r="M7" s="150">
        <v>14.1</v>
      </c>
      <c r="N7" s="150">
        <v>23.9</v>
      </c>
      <c r="O7" s="150">
        <v>22.7</v>
      </c>
      <c r="P7" s="150">
        <v>19.4</v>
      </c>
      <c r="Q7" s="150">
        <v>19</v>
      </c>
      <c r="R7" s="150">
        <v>16.8</v>
      </c>
      <c r="S7" s="150">
        <v>16.8</v>
      </c>
      <c r="T7" s="150">
        <v>20.6</v>
      </c>
      <c r="U7" s="150">
        <v>19.8</v>
      </c>
      <c r="V7" s="150">
        <v>34.5</v>
      </c>
      <c r="W7" s="150">
        <v>19.6</v>
      </c>
      <c r="X7" s="151">
        <v>27</v>
      </c>
    </row>
    <row r="8" spans="1:24" ht="14.25">
      <c r="A8" s="148" t="s">
        <v>346</v>
      </c>
      <c r="B8" s="152" t="s">
        <v>88</v>
      </c>
      <c r="C8" s="153" t="s">
        <v>88</v>
      </c>
      <c r="D8" s="153" t="s">
        <v>88</v>
      </c>
      <c r="E8" s="153" t="s">
        <v>88</v>
      </c>
      <c r="F8" s="153" t="s">
        <v>88</v>
      </c>
      <c r="G8" s="153" t="s">
        <v>88</v>
      </c>
      <c r="H8" s="153" t="s">
        <v>88</v>
      </c>
      <c r="I8" s="153" t="s">
        <v>88</v>
      </c>
      <c r="J8" s="154">
        <v>51.6</v>
      </c>
      <c r="K8" s="154">
        <v>50.9</v>
      </c>
      <c r="L8" s="150">
        <v>63.5</v>
      </c>
      <c r="M8" s="150">
        <v>67.1</v>
      </c>
      <c r="N8" s="150">
        <v>77.7</v>
      </c>
      <c r="O8" s="150">
        <v>63.7</v>
      </c>
      <c r="P8" s="150">
        <v>55.7</v>
      </c>
      <c r="Q8" s="150">
        <v>57.7</v>
      </c>
      <c r="R8" s="150">
        <v>56.5</v>
      </c>
      <c r="S8" s="150">
        <v>59.3</v>
      </c>
      <c r="T8" s="150">
        <v>65.2</v>
      </c>
      <c r="U8" s="150">
        <v>64.7</v>
      </c>
      <c r="V8" s="150">
        <v>57.6</v>
      </c>
      <c r="W8" s="150">
        <v>57.6</v>
      </c>
      <c r="X8" s="151">
        <v>50.1</v>
      </c>
    </row>
    <row r="9" spans="1:24" ht="12.75">
      <c r="A9" s="148" t="s">
        <v>120</v>
      </c>
      <c r="B9" s="155">
        <v>433.0797438002278</v>
      </c>
      <c r="C9" s="153" t="s">
        <v>88</v>
      </c>
      <c r="D9" s="156">
        <v>506.4019855182395</v>
      </c>
      <c r="E9" s="153" t="s">
        <v>88</v>
      </c>
      <c r="F9" s="156">
        <v>495.58895941285505</v>
      </c>
      <c r="G9" s="153" t="s">
        <v>88</v>
      </c>
      <c r="H9" s="156">
        <v>635.6647774459447</v>
      </c>
      <c r="I9" s="153" t="s">
        <v>88</v>
      </c>
      <c r="J9" s="156">
        <v>741.3</v>
      </c>
      <c r="K9" s="153" t="s">
        <v>88</v>
      </c>
      <c r="L9" s="150">
        <v>949.9</v>
      </c>
      <c r="M9" s="153">
        <v>973.9</v>
      </c>
      <c r="N9" s="153">
        <v>1002.9</v>
      </c>
      <c r="O9" s="153">
        <v>1048.3</v>
      </c>
      <c r="P9" s="153">
        <v>1103.1</v>
      </c>
      <c r="Q9" s="153">
        <v>1167.5</v>
      </c>
      <c r="R9" s="153">
        <v>1213.9</v>
      </c>
      <c r="S9" s="153">
        <v>1170.5</v>
      </c>
      <c r="T9" s="153">
        <v>1198.2</v>
      </c>
      <c r="U9" s="153">
        <v>1223.2</v>
      </c>
      <c r="V9" s="153">
        <v>1223.8</v>
      </c>
      <c r="W9" s="153">
        <v>1230.6</v>
      </c>
      <c r="X9" s="151">
        <v>1230.6</v>
      </c>
    </row>
    <row r="10" spans="1:24" ht="12.75">
      <c r="A10" s="148"/>
      <c r="B10" s="155"/>
      <c r="C10" s="153"/>
      <c r="D10" s="156"/>
      <c r="E10" s="153"/>
      <c r="F10" s="156"/>
      <c r="G10" s="153"/>
      <c r="H10" s="156"/>
      <c r="I10" s="153"/>
      <c r="J10" s="156"/>
      <c r="K10" s="153"/>
      <c r="L10" s="150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7"/>
    </row>
    <row r="11" spans="1:24" ht="12.75">
      <c r="A11" s="138"/>
      <c r="B11" s="396" t="s">
        <v>234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8"/>
    </row>
    <row r="12" spans="1:24" ht="12.75">
      <c r="A12" s="144" t="s">
        <v>119</v>
      </c>
      <c r="B12" s="146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5"/>
    </row>
    <row r="13" spans="1:24" ht="14.25">
      <c r="A13" s="148" t="s">
        <v>345</v>
      </c>
      <c r="B13" s="149"/>
      <c r="C13" s="150"/>
      <c r="D13" s="150"/>
      <c r="E13" s="150"/>
      <c r="F13" s="150"/>
      <c r="G13" s="150"/>
      <c r="H13" s="150"/>
      <c r="I13" s="150"/>
      <c r="J13" s="150"/>
      <c r="K13" s="150"/>
      <c r="L13" s="150">
        <v>7.1</v>
      </c>
      <c r="M13" s="150">
        <v>9.6</v>
      </c>
      <c r="N13" s="150">
        <v>11.4</v>
      </c>
      <c r="O13" s="150">
        <v>10.8</v>
      </c>
      <c r="P13" s="150">
        <v>8.7</v>
      </c>
      <c r="Q13" s="150">
        <v>12.7</v>
      </c>
      <c r="R13" s="150">
        <v>11.6</v>
      </c>
      <c r="S13" s="150">
        <v>12.2</v>
      </c>
      <c r="T13" s="150">
        <v>9.7</v>
      </c>
      <c r="U13" s="150">
        <v>9.2</v>
      </c>
      <c r="V13" s="150">
        <v>11.8</v>
      </c>
      <c r="W13" s="150">
        <v>10.3</v>
      </c>
      <c r="X13" s="151">
        <v>11.7</v>
      </c>
    </row>
    <row r="14" spans="1:24" ht="12.75">
      <c r="A14" s="148" t="s">
        <v>93</v>
      </c>
      <c r="B14" s="152" t="s">
        <v>88</v>
      </c>
      <c r="C14" s="153" t="s">
        <v>88</v>
      </c>
      <c r="D14" s="153" t="s">
        <v>88</v>
      </c>
      <c r="E14" s="153" t="s">
        <v>88</v>
      </c>
      <c r="F14" s="153" t="s">
        <v>88</v>
      </c>
      <c r="G14" s="153" t="s">
        <v>88</v>
      </c>
      <c r="H14" s="153" t="s">
        <v>88</v>
      </c>
      <c r="I14" s="153" t="s">
        <v>88</v>
      </c>
      <c r="J14" s="150">
        <v>7.3</v>
      </c>
      <c r="K14" s="150">
        <v>8.4</v>
      </c>
      <c r="L14" s="150">
        <v>11.7</v>
      </c>
      <c r="M14" s="150">
        <v>14.5</v>
      </c>
      <c r="N14" s="150">
        <v>24.3</v>
      </c>
      <c r="O14" s="150">
        <v>22.7</v>
      </c>
      <c r="P14" s="150">
        <v>19.2</v>
      </c>
      <c r="Q14" s="150">
        <v>18.4</v>
      </c>
      <c r="R14" s="150">
        <v>16</v>
      </c>
      <c r="S14" s="150">
        <v>15.7</v>
      </c>
      <c r="T14" s="150">
        <v>19.1</v>
      </c>
      <c r="U14" s="150">
        <v>17.9</v>
      </c>
      <c r="V14" s="150">
        <v>30.4</v>
      </c>
      <c r="W14" s="150">
        <v>16.9</v>
      </c>
      <c r="X14" s="151">
        <v>23</v>
      </c>
    </row>
    <row r="15" spans="1:24" ht="14.25">
      <c r="A15" s="148" t="s">
        <v>346</v>
      </c>
      <c r="B15" s="152" t="s">
        <v>88</v>
      </c>
      <c r="C15" s="153" t="s">
        <v>88</v>
      </c>
      <c r="D15" s="153" t="s">
        <v>88</v>
      </c>
      <c r="E15" s="153" t="s">
        <v>88</v>
      </c>
      <c r="F15" s="153" t="s">
        <v>88</v>
      </c>
      <c r="G15" s="153" t="s">
        <v>88</v>
      </c>
      <c r="H15" s="153" t="s">
        <v>88</v>
      </c>
      <c r="I15" s="153" t="s">
        <v>88</v>
      </c>
      <c r="J15" s="150">
        <v>58.6</v>
      </c>
      <c r="K15" s="150">
        <v>55.3</v>
      </c>
      <c r="L15" s="150">
        <v>66.8</v>
      </c>
      <c r="M15" s="150">
        <v>69</v>
      </c>
      <c r="N15" s="150">
        <v>79</v>
      </c>
      <c r="O15" s="150">
        <v>63.7</v>
      </c>
      <c r="P15" s="150">
        <v>55</v>
      </c>
      <c r="Q15" s="150">
        <v>56.1</v>
      </c>
      <c r="R15" s="150">
        <v>53.6</v>
      </c>
      <c r="S15" s="150">
        <v>55.6</v>
      </c>
      <c r="T15" s="150">
        <v>60.3</v>
      </c>
      <c r="U15" s="150">
        <v>58.5</v>
      </c>
      <c r="V15" s="150">
        <v>50.9</v>
      </c>
      <c r="W15" s="150">
        <v>49.6</v>
      </c>
      <c r="X15" s="151">
        <v>42.7</v>
      </c>
    </row>
    <row r="16" spans="1:24" ht="12.75">
      <c r="A16" s="148" t="s">
        <v>120</v>
      </c>
      <c r="B16" s="158">
        <v>588.2112899990668</v>
      </c>
      <c r="C16" s="159" t="s">
        <v>88</v>
      </c>
      <c r="D16" s="160">
        <v>650.951642586368</v>
      </c>
      <c r="E16" s="159" t="s">
        <v>88</v>
      </c>
      <c r="F16" s="160">
        <v>615.0847840312554</v>
      </c>
      <c r="G16" s="159" t="s">
        <v>88</v>
      </c>
      <c r="H16" s="160">
        <v>756.8162367937498</v>
      </c>
      <c r="I16" s="159" t="s">
        <v>88</v>
      </c>
      <c r="J16" s="160">
        <v>841.7</v>
      </c>
      <c r="K16" s="159" t="s">
        <v>88</v>
      </c>
      <c r="L16" s="160">
        <v>998.2</v>
      </c>
      <c r="M16" s="159">
        <v>1002.3</v>
      </c>
      <c r="N16" s="159">
        <v>1020</v>
      </c>
      <c r="O16" s="159">
        <v>1048.3</v>
      </c>
      <c r="P16" s="159">
        <v>1090</v>
      </c>
      <c r="Q16" s="159">
        <v>1135.5</v>
      </c>
      <c r="R16" s="159">
        <v>1151.8</v>
      </c>
      <c r="S16" s="159">
        <v>1097.5</v>
      </c>
      <c r="T16" s="159">
        <v>1109</v>
      </c>
      <c r="U16" s="159">
        <v>1106.7</v>
      </c>
      <c r="V16" s="159">
        <v>1080.2</v>
      </c>
      <c r="W16" s="159">
        <v>1059.7</v>
      </c>
      <c r="X16" s="161">
        <v>1049.2</v>
      </c>
    </row>
    <row r="17" spans="1:24" ht="12.75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</row>
    <row r="18" spans="1:24" ht="12.75">
      <c r="A18" s="138" t="s">
        <v>71</v>
      </c>
      <c r="B18" s="399" t="s">
        <v>326</v>
      </c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</row>
    <row r="19" spans="1:24" ht="12.75">
      <c r="A19" s="138" t="s">
        <v>72</v>
      </c>
      <c r="B19" s="399" t="s">
        <v>236</v>
      </c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</row>
    <row r="20" spans="1:2" ht="12.75">
      <c r="A20" s="108" t="s">
        <v>340</v>
      </c>
      <c r="B20" s="17"/>
    </row>
  </sheetData>
  <sheetProtection/>
  <mergeCells count="4">
    <mergeCell ref="B4:X4"/>
    <mergeCell ref="B11:X11"/>
    <mergeCell ref="B19:X19"/>
    <mergeCell ref="B18:X1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7109375" style="4" customWidth="1"/>
    <col min="2" max="2" width="46.7109375" style="4" customWidth="1"/>
    <col min="3" max="15" width="9.140625" style="4" customWidth="1"/>
    <col min="16" max="18" width="19.140625" style="4" customWidth="1"/>
    <col min="19" max="19" width="21.8515625" style="4" customWidth="1"/>
    <col min="20" max="16384" width="9.140625" style="4" customWidth="1"/>
  </cols>
  <sheetData>
    <row r="1" spans="1:2" ht="12.75">
      <c r="A1" s="2" t="s">
        <v>321</v>
      </c>
      <c r="B1" s="3" t="s">
        <v>307</v>
      </c>
    </row>
    <row r="2" spans="1:2" ht="12.75">
      <c r="A2" s="2"/>
      <c r="B2" s="3"/>
    </row>
    <row r="3" spans="1:19" ht="12.75">
      <c r="A3" s="2"/>
      <c r="B3" s="3"/>
      <c r="C3" s="407" t="s">
        <v>309</v>
      </c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9"/>
      <c r="P3" s="404" t="s">
        <v>379</v>
      </c>
      <c r="Q3" s="405"/>
      <c r="R3" s="405"/>
      <c r="S3" s="406"/>
    </row>
    <row r="4" spans="3:19" ht="12.75">
      <c r="C4" s="133">
        <v>2002</v>
      </c>
      <c r="D4" s="137">
        <v>2003</v>
      </c>
      <c r="E4" s="137">
        <v>2004</v>
      </c>
      <c r="F4" s="137">
        <v>2005</v>
      </c>
      <c r="G4" s="137">
        <v>2006</v>
      </c>
      <c r="H4" s="137">
        <v>2007</v>
      </c>
      <c r="I4" s="137">
        <v>2008</v>
      </c>
      <c r="J4" s="137">
        <v>2009</v>
      </c>
      <c r="K4" s="137">
        <v>2010</v>
      </c>
      <c r="L4" s="137">
        <v>2011</v>
      </c>
      <c r="M4" s="137">
        <v>2012</v>
      </c>
      <c r="N4" s="137">
        <v>2013</v>
      </c>
      <c r="O4" s="134">
        <v>2014</v>
      </c>
      <c r="P4" s="137" t="s">
        <v>302</v>
      </c>
      <c r="Q4" s="137" t="s">
        <v>303</v>
      </c>
      <c r="R4" s="137" t="s">
        <v>376</v>
      </c>
      <c r="S4" s="165" t="s">
        <v>377</v>
      </c>
    </row>
    <row r="5" spans="3:19" ht="12.75">
      <c r="C5" s="401" t="s">
        <v>308</v>
      </c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3"/>
      <c r="P5" s="306"/>
      <c r="Q5" s="307"/>
      <c r="R5" s="307"/>
      <c r="S5" s="308"/>
    </row>
    <row r="6" spans="1:19" ht="12.75">
      <c r="A6" s="1" t="s">
        <v>27</v>
      </c>
      <c r="C6" s="122" t="s">
        <v>88</v>
      </c>
      <c r="D6" s="7" t="s">
        <v>88</v>
      </c>
      <c r="E6" s="7" t="s">
        <v>88</v>
      </c>
      <c r="F6" s="7" t="s">
        <v>88</v>
      </c>
      <c r="G6" s="7" t="s">
        <v>88</v>
      </c>
      <c r="H6" s="7" t="s">
        <v>88</v>
      </c>
      <c r="I6" s="7" t="s">
        <v>88</v>
      </c>
      <c r="J6" s="7" t="s">
        <v>88</v>
      </c>
      <c r="K6" s="7" t="s">
        <v>88</v>
      </c>
      <c r="L6" s="7" t="s">
        <v>88</v>
      </c>
      <c r="M6" s="7" t="s">
        <v>88</v>
      </c>
      <c r="N6" s="7" t="s">
        <v>88</v>
      </c>
      <c r="O6" s="8" t="s">
        <v>88</v>
      </c>
      <c r="P6" s="14"/>
      <c r="Q6" s="14"/>
      <c r="R6" s="14"/>
      <c r="S6" s="15"/>
    </row>
    <row r="7" spans="1:19" ht="12.75">
      <c r="A7" s="1"/>
      <c r="C7" s="37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  <c r="P7" s="14"/>
      <c r="Q7" s="14"/>
      <c r="R7" s="14"/>
      <c r="S7" s="15"/>
    </row>
    <row r="8" spans="1:19" ht="12.75">
      <c r="A8" s="39" t="s">
        <v>212</v>
      </c>
      <c r="C8" s="37" t="s">
        <v>88</v>
      </c>
      <c r="D8" s="14" t="s">
        <v>88</v>
      </c>
      <c r="E8" s="14" t="s">
        <v>88</v>
      </c>
      <c r="F8" s="14" t="s">
        <v>88</v>
      </c>
      <c r="G8" s="14" t="s">
        <v>88</v>
      </c>
      <c r="H8" s="14" t="s">
        <v>88</v>
      </c>
      <c r="I8" s="14" t="s">
        <v>88</v>
      </c>
      <c r="J8" s="14" t="s">
        <v>88</v>
      </c>
      <c r="K8" s="14" t="s">
        <v>88</v>
      </c>
      <c r="L8" s="14" t="s">
        <v>88</v>
      </c>
      <c r="M8" s="14" t="s">
        <v>88</v>
      </c>
      <c r="N8" s="14" t="s">
        <v>88</v>
      </c>
      <c r="O8" s="15" t="s">
        <v>88</v>
      </c>
      <c r="P8" s="14"/>
      <c r="Q8" s="14"/>
      <c r="R8" s="14"/>
      <c r="S8" s="15"/>
    </row>
    <row r="9" spans="1:19" ht="12.75">
      <c r="A9" s="46" t="s">
        <v>195</v>
      </c>
      <c r="C9" s="37" t="s">
        <v>88</v>
      </c>
      <c r="D9" s="14" t="s">
        <v>88</v>
      </c>
      <c r="E9" s="14" t="s">
        <v>88</v>
      </c>
      <c r="F9" s="14" t="s">
        <v>88</v>
      </c>
      <c r="G9" s="14" t="s">
        <v>88</v>
      </c>
      <c r="H9" s="14" t="s">
        <v>88</v>
      </c>
      <c r="I9" s="14" t="s">
        <v>88</v>
      </c>
      <c r="J9" s="14" t="s">
        <v>88</v>
      </c>
      <c r="K9" s="14" t="s">
        <v>88</v>
      </c>
      <c r="L9" s="14" t="s">
        <v>88</v>
      </c>
      <c r="M9" s="14" t="s">
        <v>88</v>
      </c>
      <c r="N9" s="14" t="s">
        <v>88</v>
      </c>
      <c r="O9" s="15" t="s">
        <v>88</v>
      </c>
      <c r="P9" s="14"/>
      <c r="Q9" s="14"/>
      <c r="R9" s="14"/>
      <c r="S9" s="15"/>
    </row>
    <row r="10" spans="1:19" ht="12.75">
      <c r="A10" s="99" t="s">
        <v>74</v>
      </c>
      <c r="B10" s="4" t="s">
        <v>161</v>
      </c>
      <c r="C10" s="37">
        <v>100.1</v>
      </c>
      <c r="D10" s="14">
        <v>106.5</v>
      </c>
      <c r="E10" s="14">
        <v>113.9</v>
      </c>
      <c r="F10" s="14">
        <v>119.6</v>
      </c>
      <c r="G10" s="14">
        <v>134.3</v>
      </c>
      <c r="H10" s="14">
        <v>122.4</v>
      </c>
      <c r="I10" s="14">
        <v>110.9</v>
      </c>
      <c r="J10" s="14">
        <v>55</v>
      </c>
      <c r="K10" s="14">
        <v>53</v>
      </c>
      <c r="L10" s="14">
        <v>67</v>
      </c>
      <c r="M10" s="14">
        <v>66</v>
      </c>
      <c r="N10" s="14">
        <v>20</v>
      </c>
      <c r="O10" s="15">
        <v>62</v>
      </c>
      <c r="P10" s="14"/>
      <c r="Q10" s="14"/>
      <c r="R10" s="14"/>
      <c r="S10" s="15"/>
    </row>
    <row r="11" spans="1:19" ht="12.75">
      <c r="A11" s="99" t="s">
        <v>75</v>
      </c>
      <c r="B11" s="4" t="s">
        <v>161</v>
      </c>
      <c r="C11" s="37">
        <v>58.8</v>
      </c>
      <c r="D11" s="14">
        <v>20.5</v>
      </c>
      <c r="E11" s="14">
        <v>61.9</v>
      </c>
      <c r="F11" s="14">
        <v>21.5</v>
      </c>
      <c r="G11" s="14">
        <v>25.4</v>
      </c>
      <c r="H11" s="14">
        <v>40</v>
      </c>
      <c r="I11" s="14">
        <v>36</v>
      </c>
      <c r="J11" s="14">
        <v>37.1</v>
      </c>
      <c r="K11" s="14">
        <v>37.7</v>
      </c>
      <c r="L11" s="14">
        <v>55.8</v>
      </c>
      <c r="M11" s="14">
        <v>49.6</v>
      </c>
      <c r="N11" s="14">
        <v>62.6</v>
      </c>
      <c r="O11" s="15">
        <v>80.6</v>
      </c>
      <c r="P11" s="14"/>
      <c r="Q11" s="14"/>
      <c r="R11" s="14"/>
      <c r="S11" s="15"/>
    </row>
    <row r="12" spans="1:19" ht="12.75">
      <c r="A12" s="99" t="s">
        <v>237</v>
      </c>
      <c r="B12" s="4" t="s">
        <v>161</v>
      </c>
      <c r="C12" s="37">
        <v>5.8</v>
      </c>
      <c r="D12" s="14">
        <v>9</v>
      </c>
      <c r="E12" s="14">
        <v>9.9</v>
      </c>
      <c r="F12" s="14">
        <v>8.5</v>
      </c>
      <c r="G12" s="14">
        <v>7.6</v>
      </c>
      <c r="H12" s="14">
        <v>12</v>
      </c>
      <c r="I12" s="14">
        <v>9</v>
      </c>
      <c r="J12" s="14">
        <v>12.1</v>
      </c>
      <c r="K12" s="14">
        <v>12.3</v>
      </c>
      <c r="L12" s="14">
        <v>25.6</v>
      </c>
      <c r="M12" s="14">
        <v>25</v>
      </c>
      <c r="N12" s="14">
        <v>20.2</v>
      </c>
      <c r="O12" s="15">
        <v>14.7</v>
      </c>
      <c r="P12" s="14"/>
      <c r="Q12" s="14"/>
      <c r="R12" s="14"/>
      <c r="S12" s="15"/>
    </row>
    <row r="13" spans="1:19" ht="12.75">
      <c r="A13" s="40" t="s">
        <v>285</v>
      </c>
      <c r="C13" s="37" t="s">
        <v>88</v>
      </c>
      <c r="D13" s="14" t="s">
        <v>88</v>
      </c>
      <c r="E13" s="14" t="s">
        <v>88</v>
      </c>
      <c r="F13" s="14" t="s">
        <v>88</v>
      </c>
      <c r="G13" s="14" t="s">
        <v>88</v>
      </c>
      <c r="H13" s="14" t="s">
        <v>88</v>
      </c>
      <c r="I13" s="14" t="s">
        <v>88</v>
      </c>
      <c r="J13" s="14" t="s">
        <v>88</v>
      </c>
      <c r="K13" s="14" t="s">
        <v>88</v>
      </c>
      <c r="L13" s="14" t="s">
        <v>88</v>
      </c>
      <c r="M13" s="14" t="s">
        <v>88</v>
      </c>
      <c r="N13" s="14" t="s">
        <v>88</v>
      </c>
      <c r="O13" s="15" t="s">
        <v>88</v>
      </c>
      <c r="P13" s="14"/>
      <c r="Q13" s="14"/>
      <c r="R13" s="14"/>
      <c r="S13" s="15"/>
    </row>
    <row r="14" spans="1:19" ht="12.75">
      <c r="A14" s="99" t="s">
        <v>194</v>
      </c>
      <c r="B14" s="4" t="s">
        <v>160</v>
      </c>
      <c r="C14" s="37" t="s">
        <v>88</v>
      </c>
      <c r="D14" s="14">
        <v>60.1</v>
      </c>
      <c r="E14" s="14">
        <v>84.6</v>
      </c>
      <c r="F14" s="14">
        <v>61.8</v>
      </c>
      <c r="G14" s="14">
        <v>35.1</v>
      </c>
      <c r="H14" s="14">
        <v>63</v>
      </c>
      <c r="I14" s="14">
        <v>27.1</v>
      </c>
      <c r="J14" s="14">
        <v>14.5</v>
      </c>
      <c r="K14" s="14">
        <v>16.3</v>
      </c>
      <c r="L14" s="14">
        <v>51</v>
      </c>
      <c r="M14" s="14">
        <v>24</v>
      </c>
      <c r="N14" s="14">
        <v>34.5</v>
      </c>
      <c r="O14" s="15">
        <v>31.8</v>
      </c>
      <c r="P14" s="14"/>
      <c r="Q14" s="14"/>
      <c r="R14" s="14"/>
      <c r="S14" s="15"/>
    </row>
    <row r="15" spans="1:19" ht="12.75">
      <c r="A15" s="99" t="s">
        <v>187</v>
      </c>
      <c r="B15" s="4" t="s">
        <v>186</v>
      </c>
      <c r="C15" s="37" t="s">
        <v>88</v>
      </c>
      <c r="D15" s="14" t="s">
        <v>88</v>
      </c>
      <c r="E15" s="14">
        <v>10</v>
      </c>
      <c r="F15" s="14" t="s">
        <v>88</v>
      </c>
      <c r="G15" s="14" t="s">
        <v>88</v>
      </c>
      <c r="H15" s="14" t="s">
        <v>88</v>
      </c>
      <c r="I15" s="14" t="s">
        <v>88</v>
      </c>
      <c r="J15" s="14" t="s">
        <v>88</v>
      </c>
      <c r="K15" s="14" t="s">
        <v>88</v>
      </c>
      <c r="L15" s="14" t="s">
        <v>88</v>
      </c>
      <c r="M15" s="14" t="s">
        <v>88</v>
      </c>
      <c r="N15" s="14" t="s">
        <v>88</v>
      </c>
      <c r="O15" s="15" t="s">
        <v>88</v>
      </c>
      <c r="P15" s="14"/>
      <c r="Q15" s="14"/>
      <c r="R15" s="14"/>
      <c r="S15" s="15"/>
    </row>
    <row r="16" spans="1:19" ht="12.75">
      <c r="A16" s="99" t="s">
        <v>238</v>
      </c>
      <c r="B16" s="4" t="s">
        <v>186</v>
      </c>
      <c r="C16" s="37" t="s">
        <v>88</v>
      </c>
      <c r="D16" s="14" t="s">
        <v>88</v>
      </c>
      <c r="E16" s="14" t="s">
        <v>88</v>
      </c>
      <c r="F16" s="14" t="s">
        <v>88</v>
      </c>
      <c r="G16" s="14" t="s">
        <v>88</v>
      </c>
      <c r="H16" s="14">
        <v>17</v>
      </c>
      <c r="I16" s="14" t="s">
        <v>88</v>
      </c>
      <c r="J16" s="14" t="s">
        <v>88</v>
      </c>
      <c r="K16" s="14" t="s">
        <v>88</v>
      </c>
      <c r="L16" s="14" t="s">
        <v>88</v>
      </c>
      <c r="M16" s="14" t="s">
        <v>88</v>
      </c>
      <c r="N16" s="14" t="s">
        <v>88</v>
      </c>
      <c r="O16" s="15" t="s">
        <v>88</v>
      </c>
      <c r="P16" s="14"/>
      <c r="Q16" s="14"/>
      <c r="R16" s="14"/>
      <c r="S16" s="15"/>
    </row>
    <row r="17" spans="1:19" ht="12.75">
      <c r="A17" s="99" t="s">
        <v>188</v>
      </c>
      <c r="B17" s="4" t="s">
        <v>186</v>
      </c>
      <c r="C17" s="37" t="s">
        <v>88</v>
      </c>
      <c r="D17" s="14" t="s">
        <v>88</v>
      </c>
      <c r="E17" s="14">
        <v>40</v>
      </c>
      <c r="F17" s="14">
        <v>65</v>
      </c>
      <c r="G17" s="14">
        <v>147</v>
      </c>
      <c r="H17" s="14" t="s">
        <v>88</v>
      </c>
      <c r="I17" s="14" t="s">
        <v>88</v>
      </c>
      <c r="J17" s="14" t="s">
        <v>88</v>
      </c>
      <c r="K17" s="14" t="s">
        <v>88</v>
      </c>
      <c r="L17" s="14" t="s">
        <v>88</v>
      </c>
      <c r="M17" s="14" t="s">
        <v>88</v>
      </c>
      <c r="N17" s="14" t="s">
        <v>88</v>
      </c>
      <c r="O17" s="15" t="s">
        <v>88</v>
      </c>
      <c r="P17" s="14"/>
      <c r="Q17" s="14"/>
      <c r="R17" s="14"/>
      <c r="S17" s="15"/>
    </row>
    <row r="18" spans="1:19" ht="12.75">
      <c r="A18" s="99" t="s">
        <v>191</v>
      </c>
      <c r="B18" s="4" t="s">
        <v>186</v>
      </c>
      <c r="C18" s="37" t="s">
        <v>88</v>
      </c>
      <c r="D18" s="14" t="s">
        <v>88</v>
      </c>
      <c r="E18" s="14" t="s">
        <v>88</v>
      </c>
      <c r="F18" s="14" t="s">
        <v>88</v>
      </c>
      <c r="G18" s="14" t="s">
        <v>88</v>
      </c>
      <c r="H18" s="14">
        <v>26</v>
      </c>
      <c r="I18" s="14" t="s">
        <v>88</v>
      </c>
      <c r="J18" s="14" t="s">
        <v>88</v>
      </c>
      <c r="K18" s="14" t="s">
        <v>88</v>
      </c>
      <c r="L18" s="14" t="s">
        <v>88</v>
      </c>
      <c r="M18" s="14" t="s">
        <v>88</v>
      </c>
      <c r="N18" s="14" t="s">
        <v>88</v>
      </c>
      <c r="O18" s="15" t="s">
        <v>88</v>
      </c>
      <c r="P18" s="14"/>
      <c r="Q18" s="14"/>
      <c r="R18" s="14"/>
      <c r="S18" s="15"/>
    </row>
    <row r="19" spans="1:19" ht="12.75">
      <c r="A19" s="99" t="s">
        <v>190</v>
      </c>
      <c r="B19" s="4" t="s">
        <v>186</v>
      </c>
      <c r="C19" s="37" t="s">
        <v>88</v>
      </c>
      <c r="D19" s="14" t="s">
        <v>88</v>
      </c>
      <c r="E19" s="14" t="s">
        <v>88</v>
      </c>
      <c r="F19" s="14">
        <v>60</v>
      </c>
      <c r="G19" s="14" t="s">
        <v>88</v>
      </c>
      <c r="H19" s="14" t="s">
        <v>88</v>
      </c>
      <c r="I19" s="14" t="s">
        <v>88</v>
      </c>
      <c r="J19" s="14" t="s">
        <v>88</v>
      </c>
      <c r="K19" s="14" t="s">
        <v>88</v>
      </c>
      <c r="L19" s="14" t="s">
        <v>88</v>
      </c>
      <c r="M19" s="14" t="s">
        <v>88</v>
      </c>
      <c r="N19" s="14" t="s">
        <v>88</v>
      </c>
      <c r="O19" s="15" t="s">
        <v>88</v>
      </c>
      <c r="P19" s="14"/>
      <c r="Q19" s="14"/>
      <c r="R19" s="14"/>
      <c r="S19" s="15"/>
    </row>
    <row r="20" spans="1:19" ht="12.75">
      <c r="A20" s="99" t="s">
        <v>185</v>
      </c>
      <c r="B20" s="4" t="s">
        <v>186</v>
      </c>
      <c r="C20" s="37" t="s">
        <v>88</v>
      </c>
      <c r="D20" s="14" t="s">
        <v>88</v>
      </c>
      <c r="E20" s="14">
        <v>27</v>
      </c>
      <c r="F20" s="14" t="s">
        <v>88</v>
      </c>
      <c r="G20" s="14" t="s">
        <v>88</v>
      </c>
      <c r="H20" s="14" t="s">
        <v>88</v>
      </c>
      <c r="I20" s="14" t="s">
        <v>88</v>
      </c>
      <c r="J20" s="14" t="s">
        <v>88</v>
      </c>
      <c r="K20" s="14" t="s">
        <v>88</v>
      </c>
      <c r="L20" s="14" t="s">
        <v>88</v>
      </c>
      <c r="M20" s="14" t="s">
        <v>88</v>
      </c>
      <c r="N20" s="14" t="s">
        <v>88</v>
      </c>
      <c r="O20" s="15" t="s">
        <v>88</v>
      </c>
      <c r="P20" s="14"/>
      <c r="Q20" s="14"/>
      <c r="R20" s="14"/>
      <c r="S20" s="15"/>
    </row>
    <row r="21" spans="1:19" ht="12.75">
      <c r="A21" s="99" t="s">
        <v>239</v>
      </c>
      <c r="B21" s="4" t="s">
        <v>186</v>
      </c>
      <c r="C21" s="37" t="s">
        <v>88</v>
      </c>
      <c r="D21" s="14">
        <v>130.8</v>
      </c>
      <c r="E21" s="14" t="s">
        <v>88</v>
      </c>
      <c r="F21" s="14" t="s">
        <v>88</v>
      </c>
      <c r="G21" s="14" t="s">
        <v>88</v>
      </c>
      <c r="H21" s="14" t="s">
        <v>88</v>
      </c>
      <c r="I21" s="14">
        <v>50</v>
      </c>
      <c r="J21" s="14">
        <v>29</v>
      </c>
      <c r="K21" s="14">
        <v>35</v>
      </c>
      <c r="L21" s="14">
        <v>45</v>
      </c>
      <c r="M21" s="14" t="s">
        <v>88</v>
      </c>
      <c r="N21" s="14" t="s">
        <v>88</v>
      </c>
      <c r="O21" s="15" t="s">
        <v>88</v>
      </c>
      <c r="P21" s="14"/>
      <c r="Q21" s="14"/>
      <c r="R21" s="14"/>
      <c r="S21" s="15"/>
    </row>
    <row r="22" spans="1:19" ht="12.75">
      <c r="A22" s="99" t="s">
        <v>192</v>
      </c>
      <c r="B22" s="4" t="s">
        <v>186</v>
      </c>
      <c r="C22" s="37" t="s">
        <v>88</v>
      </c>
      <c r="D22" s="14" t="s">
        <v>88</v>
      </c>
      <c r="E22" s="14" t="s">
        <v>88</v>
      </c>
      <c r="F22" s="14" t="s">
        <v>88</v>
      </c>
      <c r="G22" s="14" t="s">
        <v>88</v>
      </c>
      <c r="H22" s="14" t="s">
        <v>88</v>
      </c>
      <c r="I22" s="14" t="s">
        <v>88</v>
      </c>
      <c r="J22" s="14">
        <v>37</v>
      </c>
      <c r="K22" s="14">
        <v>34</v>
      </c>
      <c r="L22" s="14" t="s">
        <v>88</v>
      </c>
      <c r="M22" s="14" t="s">
        <v>88</v>
      </c>
      <c r="N22" s="14" t="s">
        <v>88</v>
      </c>
      <c r="O22" s="15" t="s">
        <v>88</v>
      </c>
      <c r="P22" s="14"/>
      <c r="Q22" s="14"/>
      <c r="R22" s="14"/>
      <c r="S22" s="15"/>
    </row>
    <row r="23" spans="1:19" ht="12.75">
      <c r="A23" s="99" t="s">
        <v>193</v>
      </c>
      <c r="B23" s="4" t="s">
        <v>186</v>
      </c>
      <c r="C23" s="37" t="s">
        <v>88</v>
      </c>
      <c r="D23" s="14" t="s">
        <v>88</v>
      </c>
      <c r="E23" s="14" t="s">
        <v>88</v>
      </c>
      <c r="F23" s="14" t="s">
        <v>88</v>
      </c>
      <c r="G23" s="14" t="s">
        <v>88</v>
      </c>
      <c r="H23" s="14" t="s">
        <v>88</v>
      </c>
      <c r="I23" s="14" t="s">
        <v>88</v>
      </c>
      <c r="J23" s="14" t="s">
        <v>88</v>
      </c>
      <c r="K23" s="14">
        <v>200</v>
      </c>
      <c r="L23" s="14" t="s">
        <v>88</v>
      </c>
      <c r="M23" s="14" t="s">
        <v>88</v>
      </c>
      <c r="N23" s="14" t="s">
        <v>88</v>
      </c>
      <c r="O23" s="15" t="s">
        <v>88</v>
      </c>
      <c r="P23" s="14"/>
      <c r="Q23" s="14"/>
      <c r="R23" s="14"/>
      <c r="S23" s="15"/>
    </row>
    <row r="24" spans="1:19" ht="12.75">
      <c r="A24" s="99" t="s">
        <v>189</v>
      </c>
      <c r="B24" s="4" t="s">
        <v>186</v>
      </c>
      <c r="C24" s="37" t="s">
        <v>88</v>
      </c>
      <c r="D24" s="14" t="s">
        <v>88</v>
      </c>
      <c r="E24" s="14" t="s">
        <v>88</v>
      </c>
      <c r="F24" s="14" t="s">
        <v>88</v>
      </c>
      <c r="G24" s="14" t="s">
        <v>88</v>
      </c>
      <c r="H24" s="14" t="s">
        <v>88</v>
      </c>
      <c r="I24" s="14">
        <v>5</v>
      </c>
      <c r="J24" s="14" t="s">
        <v>88</v>
      </c>
      <c r="K24" s="14" t="s">
        <v>88</v>
      </c>
      <c r="L24" s="14" t="s">
        <v>88</v>
      </c>
      <c r="M24" s="14" t="s">
        <v>88</v>
      </c>
      <c r="N24" s="14" t="s">
        <v>88</v>
      </c>
      <c r="O24" s="15" t="s">
        <v>88</v>
      </c>
      <c r="P24" s="14"/>
      <c r="Q24" s="14"/>
      <c r="R24" s="14"/>
      <c r="S24" s="15"/>
    </row>
    <row r="25" spans="1:19" ht="12.75">
      <c r="A25" s="99" t="s">
        <v>213</v>
      </c>
      <c r="B25" s="4" t="s">
        <v>240</v>
      </c>
      <c r="C25" s="37">
        <v>0.4</v>
      </c>
      <c r="D25" s="14">
        <v>1.2</v>
      </c>
      <c r="E25" s="14">
        <v>1.4</v>
      </c>
      <c r="F25" s="14">
        <v>1.3</v>
      </c>
      <c r="G25" s="14" t="s">
        <v>88</v>
      </c>
      <c r="H25" s="14" t="s">
        <v>88</v>
      </c>
      <c r="I25" s="14" t="s">
        <v>88</v>
      </c>
      <c r="J25" s="14" t="s">
        <v>88</v>
      </c>
      <c r="K25" s="14">
        <v>1</v>
      </c>
      <c r="L25" s="14">
        <v>3</v>
      </c>
      <c r="M25" s="14" t="s">
        <v>88</v>
      </c>
      <c r="N25" s="14" t="s">
        <v>88</v>
      </c>
      <c r="O25" s="15" t="s">
        <v>88</v>
      </c>
      <c r="P25" s="14"/>
      <c r="Q25" s="14"/>
      <c r="R25" s="14"/>
      <c r="S25" s="15"/>
    </row>
    <row r="26" spans="1:19" ht="12.75">
      <c r="A26" s="46" t="s">
        <v>150</v>
      </c>
      <c r="B26" s="4" t="s">
        <v>162</v>
      </c>
      <c r="C26" s="37" t="s">
        <v>88</v>
      </c>
      <c r="D26" s="14" t="s">
        <v>88</v>
      </c>
      <c r="E26" s="14" t="s">
        <v>88</v>
      </c>
      <c r="F26" s="14" t="s">
        <v>88</v>
      </c>
      <c r="G26" s="14" t="s">
        <v>88</v>
      </c>
      <c r="H26" s="14" t="s">
        <v>88</v>
      </c>
      <c r="I26" s="14" t="s">
        <v>88</v>
      </c>
      <c r="J26" s="14">
        <v>32.2</v>
      </c>
      <c r="K26" s="14">
        <v>31.1</v>
      </c>
      <c r="L26" s="14">
        <v>32.7</v>
      </c>
      <c r="M26" s="14" t="s">
        <v>88</v>
      </c>
      <c r="N26" s="14" t="s">
        <v>88</v>
      </c>
      <c r="O26" s="15" t="s">
        <v>88</v>
      </c>
      <c r="P26" s="14"/>
      <c r="Q26" s="14"/>
      <c r="R26" s="14"/>
      <c r="S26" s="15"/>
    </row>
    <row r="27" spans="1:19" ht="12.75">
      <c r="A27" s="46"/>
      <c r="C27" s="37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/>
      <c r="P27" s="14"/>
      <c r="Q27" s="14"/>
      <c r="R27" s="14"/>
      <c r="S27" s="15"/>
    </row>
    <row r="28" spans="1:19" ht="12.75">
      <c r="A28" s="39" t="s">
        <v>214</v>
      </c>
      <c r="C28" s="37" t="s">
        <v>88</v>
      </c>
      <c r="D28" s="14" t="s">
        <v>88</v>
      </c>
      <c r="E28" s="14" t="s">
        <v>88</v>
      </c>
      <c r="F28" s="14" t="s">
        <v>88</v>
      </c>
      <c r="G28" s="14" t="s">
        <v>88</v>
      </c>
      <c r="H28" s="14" t="s">
        <v>88</v>
      </c>
      <c r="I28" s="14" t="s">
        <v>88</v>
      </c>
      <c r="J28" s="14" t="s">
        <v>88</v>
      </c>
      <c r="K28" s="14" t="s">
        <v>88</v>
      </c>
      <c r="L28" s="14" t="s">
        <v>88</v>
      </c>
      <c r="M28" s="14" t="s">
        <v>88</v>
      </c>
      <c r="N28" s="14" t="s">
        <v>88</v>
      </c>
      <c r="O28" s="15" t="s">
        <v>88</v>
      </c>
      <c r="P28" s="14"/>
      <c r="Q28" s="14"/>
      <c r="R28" s="14"/>
      <c r="S28" s="15"/>
    </row>
    <row r="29" spans="1:19" ht="12.75">
      <c r="A29" s="46" t="s">
        <v>77</v>
      </c>
      <c r="C29" s="37" t="s">
        <v>88</v>
      </c>
      <c r="D29" s="14" t="s">
        <v>88</v>
      </c>
      <c r="E29" s="14" t="s">
        <v>88</v>
      </c>
      <c r="F29" s="14" t="s">
        <v>88</v>
      </c>
      <c r="G29" s="14" t="s">
        <v>88</v>
      </c>
      <c r="H29" s="14" t="s">
        <v>88</v>
      </c>
      <c r="I29" s="14" t="s">
        <v>88</v>
      </c>
      <c r="J29" s="14" t="s">
        <v>88</v>
      </c>
      <c r="K29" s="14" t="s">
        <v>88</v>
      </c>
      <c r="L29" s="14" t="s">
        <v>88</v>
      </c>
      <c r="M29" s="14" t="s">
        <v>88</v>
      </c>
      <c r="N29" s="14" t="s">
        <v>88</v>
      </c>
      <c r="O29" s="15" t="s">
        <v>88</v>
      </c>
      <c r="P29" s="14"/>
      <c r="Q29" s="14"/>
      <c r="R29" s="14"/>
      <c r="S29" s="15"/>
    </row>
    <row r="30" spans="1:19" ht="12.75">
      <c r="A30" s="99" t="s">
        <v>164</v>
      </c>
      <c r="B30" s="4" t="s">
        <v>204</v>
      </c>
      <c r="C30" s="37">
        <v>4433.6</v>
      </c>
      <c r="D30" s="14">
        <v>4417.5</v>
      </c>
      <c r="E30" s="14">
        <v>4225.1</v>
      </c>
      <c r="F30" s="14">
        <v>5675.2</v>
      </c>
      <c r="G30" s="14">
        <v>5262.4</v>
      </c>
      <c r="H30" s="14">
        <v>5182.2</v>
      </c>
      <c r="I30" s="14">
        <v>5203.6</v>
      </c>
      <c r="J30" s="14">
        <v>5512.9</v>
      </c>
      <c r="K30" s="14">
        <v>5130.2</v>
      </c>
      <c r="L30" s="14">
        <v>5320.8</v>
      </c>
      <c r="M30" s="14">
        <v>4520</v>
      </c>
      <c r="N30" s="14">
        <v>4454.2</v>
      </c>
      <c r="O30" s="15">
        <v>4271.2</v>
      </c>
      <c r="P30" s="14"/>
      <c r="Q30" s="14"/>
      <c r="R30" s="14"/>
      <c r="S30" s="15"/>
    </row>
    <row r="31" spans="1:19" ht="12.75">
      <c r="A31" s="99" t="s">
        <v>76</v>
      </c>
      <c r="B31" s="4" t="s">
        <v>163</v>
      </c>
      <c r="C31" s="37">
        <v>3296.5</v>
      </c>
      <c r="D31" s="14">
        <v>3950</v>
      </c>
      <c r="E31" s="14">
        <v>3654.2</v>
      </c>
      <c r="F31" s="14">
        <v>4004.2</v>
      </c>
      <c r="G31" s="14">
        <v>3871.2</v>
      </c>
      <c r="H31" s="14">
        <v>4561.3</v>
      </c>
      <c r="I31" s="14">
        <v>4966</v>
      </c>
      <c r="J31" s="14">
        <v>4283.3</v>
      </c>
      <c r="K31" s="14">
        <v>3587.4</v>
      </c>
      <c r="L31" s="14">
        <v>3875.4</v>
      </c>
      <c r="M31" s="14">
        <v>3704.9</v>
      </c>
      <c r="N31" s="14">
        <v>3325.2</v>
      </c>
      <c r="O31" s="15">
        <v>6342.7</v>
      </c>
      <c r="P31" s="14"/>
      <c r="Q31" s="14"/>
      <c r="R31" s="14"/>
      <c r="S31" s="15"/>
    </row>
    <row r="32" spans="1:19" ht="12.75">
      <c r="A32" s="99" t="s">
        <v>78</v>
      </c>
      <c r="B32" s="4" t="s">
        <v>380</v>
      </c>
      <c r="C32" s="37">
        <v>416.7500062244517</v>
      </c>
      <c r="D32" s="14">
        <v>424.8464949257462</v>
      </c>
      <c r="E32" s="14">
        <v>435</v>
      </c>
      <c r="F32" s="14">
        <v>441.64909533677775</v>
      </c>
      <c r="G32" s="14">
        <v>437.543498480853</v>
      </c>
      <c r="H32" s="14">
        <v>437.15060407079784</v>
      </c>
      <c r="I32" s="14">
        <v>438.75382714329595</v>
      </c>
      <c r="J32" s="14">
        <v>431.00604273924307</v>
      </c>
      <c r="K32" s="14">
        <v>429.7490037481265</v>
      </c>
      <c r="L32" s="14">
        <v>432.4607255373484</v>
      </c>
      <c r="M32" s="14">
        <v>431.41155210789447</v>
      </c>
      <c r="N32" s="14">
        <v>428.5315322905806</v>
      </c>
      <c r="O32" s="15">
        <v>428.32134474411754</v>
      </c>
      <c r="P32" s="14"/>
      <c r="Q32" s="14"/>
      <c r="R32" s="14"/>
      <c r="S32" s="15"/>
    </row>
    <row r="33" spans="1:19" ht="12.75">
      <c r="A33" s="46" t="s">
        <v>79</v>
      </c>
      <c r="C33" s="37" t="s">
        <v>88</v>
      </c>
      <c r="D33" s="14" t="s">
        <v>88</v>
      </c>
      <c r="E33" s="14" t="s">
        <v>88</v>
      </c>
      <c r="F33" s="14" t="s">
        <v>88</v>
      </c>
      <c r="G33" s="14" t="s">
        <v>88</v>
      </c>
      <c r="H33" s="14" t="s">
        <v>88</v>
      </c>
      <c r="I33" s="14" t="s">
        <v>88</v>
      </c>
      <c r="J33" s="14" t="s">
        <v>88</v>
      </c>
      <c r="K33" s="14" t="s">
        <v>88</v>
      </c>
      <c r="L33" s="14" t="s">
        <v>88</v>
      </c>
      <c r="M33" s="14" t="s">
        <v>88</v>
      </c>
      <c r="N33" s="14" t="s">
        <v>88</v>
      </c>
      <c r="O33" s="15" t="s">
        <v>88</v>
      </c>
      <c r="P33" s="14"/>
      <c r="Q33" s="14"/>
      <c r="R33" s="14"/>
      <c r="S33" s="15"/>
    </row>
    <row r="34" spans="1:19" ht="12.75">
      <c r="A34" s="99" t="s">
        <v>164</v>
      </c>
      <c r="B34" s="4" t="s">
        <v>121</v>
      </c>
      <c r="C34" s="37">
        <v>2071.7</v>
      </c>
      <c r="D34" s="14">
        <v>2123.9</v>
      </c>
      <c r="E34" s="14">
        <v>2187.4</v>
      </c>
      <c r="F34" s="14">
        <v>2286.3</v>
      </c>
      <c r="G34" s="14">
        <v>2405.7</v>
      </c>
      <c r="H34" s="14">
        <v>2546.2</v>
      </c>
      <c r="I34" s="14">
        <v>2647.4</v>
      </c>
      <c r="J34" s="14">
        <v>2552.8</v>
      </c>
      <c r="K34" s="14">
        <v>2613.1</v>
      </c>
      <c r="L34" s="14">
        <v>2667.7</v>
      </c>
      <c r="M34" s="14">
        <v>2669</v>
      </c>
      <c r="N34" s="14">
        <v>2683.8</v>
      </c>
      <c r="O34" s="15">
        <v>2683.8</v>
      </c>
      <c r="P34" s="14"/>
      <c r="Q34" s="14"/>
      <c r="R34" s="14"/>
      <c r="S34" s="15"/>
    </row>
    <row r="35" spans="1:19" ht="12.75">
      <c r="A35" s="99" t="s">
        <v>287</v>
      </c>
      <c r="B35" s="4" t="s">
        <v>288</v>
      </c>
      <c r="C35" s="37">
        <v>100.1</v>
      </c>
      <c r="D35" s="14">
        <v>92.1</v>
      </c>
      <c r="E35" s="14">
        <v>109.4</v>
      </c>
      <c r="F35" s="14">
        <v>344.7</v>
      </c>
      <c r="G35" s="14">
        <v>371.7</v>
      </c>
      <c r="H35" s="14">
        <v>368.5</v>
      </c>
      <c r="I35" s="14">
        <v>339.4</v>
      </c>
      <c r="J35" s="14">
        <v>275.3</v>
      </c>
      <c r="K35" s="14">
        <v>373.5</v>
      </c>
      <c r="L35" s="14">
        <v>392.5</v>
      </c>
      <c r="M35" s="14">
        <v>554.4</v>
      </c>
      <c r="N35" s="14">
        <v>622.8</v>
      </c>
      <c r="O35" s="15" t="s">
        <v>88</v>
      </c>
      <c r="P35" s="14"/>
      <c r="Q35" s="14"/>
      <c r="R35" s="14"/>
      <c r="S35" s="15"/>
    </row>
    <row r="36" spans="1:19" ht="12.75">
      <c r="A36" s="99" t="s">
        <v>165</v>
      </c>
      <c r="B36" s="4" t="s">
        <v>166</v>
      </c>
      <c r="C36" s="37" t="s">
        <v>88</v>
      </c>
      <c r="D36" s="14" t="s">
        <v>88</v>
      </c>
      <c r="E36" s="14" t="s">
        <v>88</v>
      </c>
      <c r="F36" s="14" t="s">
        <v>88</v>
      </c>
      <c r="G36" s="14">
        <v>90</v>
      </c>
      <c r="H36" s="14" t="s">
        <v>88</v>
      </c>
      <c r="I36" s="14" t="s">
        <v>88</v>
      </c>
      <c r="J36" s="14" t="s">
        <v>88</v>
      </c>
      <c r="K36" s="14" t="s">
        <v>88</v>
      </c>
      <c r="L36" s="14" t="s">
        <v>88</v>
      </c>
      <c r="M36" s="14" t="s">
        <v>88</v>
      </c>
      <c r="N36" s="14" t="s">
        <v>88</v>
      </c>
      <c r="O36" s="15" t="s">
        <v>88</v>
      </c>
      <c r="P36" s="14"/>
      <c r="Q36" s="14"/>
      <c r="R36" s="14"/>
      <c r="S36" s="15"/>
    </row>
    <row r="37" spans="1:19" ht="12.75">
      <c r="A37" s="99" t="s">
        <v>83</v>
      </c>
      <c r="B37" s="4" t="s">
        <v>205</v>
      </c>
      <c r="C37" s="37" t="s">
        <v>88</v>
      </c>
      <c r="D37" s="14" t="s">
        <v>88</v>
      </c>
      <c r="E37" s="14" t="s">
        <v>88</v>
      </c>
      <c r="F37" s="14" t="s">
        <v>88</v>
      </c>
      <c r="G37" s="14" t="s">
        <v>88</v>
      </c>
      <c r="H37" s="14" t="s">
        <v>88</v>
      </c>
      <c r="I37" s="14" t="s">
        <v>88</v>
      </c>
      <c r="J37" s="14" t="s">
        <v>88</v>
      </c>
      <c r="K37" s="14" t="s">
        <v>88</v>
      </c>
      <c r="L37" s="14" t="s">
        <v>88</v>
      </c>
      <c r="M37" s="14" t="s">
        <v>88</v>
      </c>
      <c r="N37" s="14" t="s">
        <v>88</v>
      </c>
      <c r="O37" s="15" t="s">
        <v>88</v>
      </c>
      <c r="P37" s="14"/>
      <c r="Q37" s="14"/>
      <c r="R37" s="14"/>
      <c r="S37" s="15"/>
    </row>
    <row r="38" spans="1:19" ht="12.75">
      <c r="A38" s="99"/>
      <c r="C38" s="37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5"/>
      <c r="P38" s="14"/>
      <c r="Q38" s="14"/>
      <c r="R38" s="14"/>
      <c r="S38" s="15"/>
    </row>
    <row r="39" spans="1:19" ht="12.75">
      <c r="A39" s="39" t="s">
        <v>215</v>
      </c>
      <c r="C39" s="37" t="s">
        <v>88</v>
      </c>
      <c r="D39" s="14" t="s">
        <v>88</v>
      </c>
      <c r="E39" s="14" t="s">
        <v>88</v>
      </c>
      <c r="F39" s="14" t="s">
        <v>88</v>
      </c>
      <c r="G39" s="14" t="s">
        <v>88</v>
      </c>
      <c r="H39" s="14" t="s">
        <v>88</v>
      </c>
      <c r="I39" s="14" t="s">
        <v>88</v>
      </c>
      <c r="J39" s="14" t="s">
        <v>88</v>
      </c>
      <c r="K39" s="14" t="s">
        <v>88</v>
      </c>
      <c r="L39" s="14" t="s">
        <v>88</v>
      </c>
      <c r="M39" s="14" t="s">
        <v>88</v>
      </c>
      <c r="N39" s="14" t="s">
        <v>88</v>
      </c>
      <c r="O39" s="15" t="s">
        <v>88</v>
      </c>
      <c r="P39" s="14"/>
      <c r="Q39" s="14"/>
      <c r="R39" s="14"/>
      <c r="S39" s="15"/>
    </row>
    <row r="40" spans="1:19" ht="12.75">
      <c r="A40" s="46" t="s">
        <v>80</v>
      </c>
      <c r="C40" s="37" t="s">
        <v>88</v>
      </c>
      <c r="D40" s="14" t="s">
        <v>88</v>
      </c>
      <c r="E40" s="14" t="s">
        <v>88</v>
      </c>
      <c r="F40" s="14" t="s">
        <v>88</v>
      </c>
      <c r="G40" s="14" t="s">
        <v>88</v>
      </c>
      <c r="H40" s="14" t="s">
        <v>88</v>
      </c>
      <c r="I40" s="14" t="s">
        <v>88</v>
      </c>
      <c r="J40" s="14" t="s">
        <v>88</v>
      </c>
      <c r="K40" s="14" t="s">
        <v>88</v>
      </c>
      <c r="L40" s="14" t="s">
        <v>88</v>
      </c>
      <c r="M40" s="14" t="s">
        <v>88</v>
      </c>
      <c r="N40" s="14" t="s">
        <v>88</v>
      </c>
      <c r="O40" s="15" t="s">
        <v>88</v>
      </c>
      <c r="P40" s="14"/>
      <c r="Q40" s="14"/>
      <c r="R40" s="14"/>
      <c r="S40" s="15"/>
    </row>
    <row r="41" spans="1:19" ht="14.25">
      <c r="A41" s="162" t="s">
        <v>347</v>
      </c>
      <c r="B41" s="4" t="s">
        <v>167</v>
      </c>
      <c r="C41" s="37" t="s">
        <v>88</v>
      </c>
      <c r="D41" s="14" t="s">
        <v>88</v>
      </c>
      <c r="E41" s="14">
        <v>579.9</v>
      </c>
      <c r="F41" s="14">
        <v>506.7</v>
      </c>
      <c r="G41" s="14">
        <v>467.2</v>
      </c>
      <c r="H41" s="14">
        <v>463.7</v>
      </c>
      <c r="I41" s="14">
        <v>506.3</v>
      </c>
      <c r="J41" s="14">
        <v>498.3</v>
      </c>
      <c r="K41" s="14">
        <v>467.8</v>
      </c>
      <c r="L41" s="14" t="s">
        <v>88</v>
      </c>
      <c r="M41" s="14" t="s">
        <v>88</v>
      </c>
      <c r="N41" s="14" t="s">
        <v>88</v>
      </c>
      <c r="O41" s="15" t="s">
        <v>88</v>
      </c>
      <c r="P41" s="14"/>
      <c r="Q41" s="14"/>
      <c r="R41" s="14"/>
      <c r="S41" s="15"/>
    </row>
    <row r="42" spans="1:19" ht="12.75">
      <c r="A42" s="99" t="s">
        <v>169</v>
      </c>
      <c r="B42" s="4" t="s">
        <v>205</v>
      </c>
      <c r="C42" s="37" t="s">
        <v>88</v>
      </c>
      <c r="D42" s="14" t="s">
        <v>88</v>
      </c>
      <c r="E42" s="14" t="s">
        <v>88</v>
      </c>
      <c r="F42" s="14" t="s">
        <v>88</v>
      </c>
      <c r="G42" s="14">
        <v>2.5</v>
      </c>
      <c r="H42" s="14" t="s">
        <v>88</v>
      </c>
      <c r="I42" s="14" t="s">
        <v>88</v>
      </c>
      <c r="J42" s="14" t="s">
        <v>88</v>
      </c>
      <c r="K42" s="14">
        <v>87</v>
      </c>
      <c r="L42" s="14" t="s">
        <v>88</v>
      </c>
      <c r="M42" s="14" t="s">
        <v>88</v>
      </c>
      <c r="N42" s="14" t="s">
        <v>88</v>
      </c>
      <c r="O42" s="15" t="s">
        <v>88</v>
      </c>
      <c r="P42" s="14"/>
      <c r="Q42" s="14"/>
      <c r="R42" s="14"/>
      <c r="S42" s="15"/>
    </row>
    <row r="43" spans="1:19" ht="12.75">
      <c r="A43" s="99" t="s">
        <v>168</v>
      </c>
      <c r="B43" s="4" t="s">
        <v>205</v>
      </c>
      <c r="C43" s="37">
        <v>7.5</v>
      </c>
      <c r="D43" s="14" t="s">
        <v>88</v>
      </c>
      <c r="E43" s="14" t="s">
        <v>88</v>
      </c>
      <c r="F43" s="14" t="s">
        <v>88</v>
      </c>
      <c r="G43" s="14" t="s">
        <v>88</v>
      </c>
      <c r="H43" s="14">
        <v>13</v>
      </c>
      <c r="I43" s="14" t="s">
        <v>88</v>
      </c>
      <c r="J43" s="14" t="s">
        <v>88</v>
      </c>
      <c r="K43" s="14" t="s">
        <v>88</v>
      </c>
      <c r="L43" s="14" t="s">
        <v>88</v>
      </c>
      <c r="M43" s="14" t="s">
        <v>88</v>
      </c>
      <c r="N43" s="14" t="s">
        <v>88</v>
      </c>
      <c r="O43" s="15" t="s">
        <v>88</v>
      </c>
      <c r="P43" s="14"/>
      <c r="Q43" s="14"/>
      <c r="R43" s="14"/>
      <c r="S43" s="15"/>
    </row>
    <row r="44" spans="1:19" ht="12.75">
      <c r="A44" s="99" t="s">
        <v>83</v>
      </c>
      <c r="B44" s="4" t="s">
        <v>216</v>
      </c>
      <c r="C44" s="37" t="s">
        <v>88</v>
      </c>
      <c r="D44" s="14" t="s">
        <v>88</v>
      </c>
      <c r="E44" s="14" t="s">
        <v>88</v>
      </c>
      <c r="F44" s="14" t="s">
        <v>88</v>
      </c>
      <c r="G44" s="14">
        <v>310</v>
      </c>
      <c r="H44" s="14" t="s">
        <v>88</v>
      </c>
      <c r="I44" s="14" t="s">
        <v>88</v>
      </c>
      <c r="J44" s="14" t="s">
        <v>88</v>
      </c>
      <c r="K44" s="14" t="s">
        <v>88</v>
      </c>
      <c r="L44" s="14" t="s">
        <v>88</v>
      </c>
      <c r="M44" s="14" t="s">
        <v>88</v>
      </c>
      <c r="N44" s="14" t="s">
        <v>88</v>
      </c>
      <c r="O44" s="15" t="s">
        <v>88</v>
      </c>
      <c r="P44" s="14"/>
      <c r="Q44" s="14"/>
      <c r="R44" s="14"/>
      <c r="S44" s="15"/>
    </row>
    <row r="45" spans="1:19" ht="12.75">
      <c r="A45" s="99" t="s">
        <v>208</v>
      </c>
      <c r="B45" s="4" t="s">
        <v>209</v>
      </c>
      <c r="C45" s="37" t="s">
        <v>88</v>
      </c>
      <c r="D45" s="14" t="s">
        <v>88</v>
      </c>
      <c r="E45" s="14" t="s">
        <v>88</v>
      </c>
      <c r="F45" s="14" t="s">
        <v>88</v>
      </c>
      <c r="G45" s="14" t="s">
        <v>88</v>
      </c>
      <c r="H45" s="14" t="s">
        <v>88</v>
      </c>
      <c r="I45" s="14">
        <v>400</v>
      </c>
      <c r="J45" s="14" t="s">
        <v>88</v>
      </c>
      <c r="K45" s="14" t="s">
        <v>88</v>
      </c>
      <c r="L45" s="14" t="s">
        <v>88</v>
      </c>
      <c r="M45" s="14" t="s">
        <v>88</v>
      </c>
      <c r="N45" s="14" t="s">
        <v>88</v>
      </c>
      <c r="O45" s="15" t="s">
        <v>88</v>
      </c>
      <c r="P45" s="14"/>
      <c r="Q45" s="14"/>
      <c r="R45" s="14"/>
      <c r="S45" s="15"/>
    </row>
    <row r="46" spans="1:19" ht="12.75">
      <c r="A46" s="46" t="s">
        <v>84</v>
      </c>
      <c r="C46" s="37" t="s">
        <v>88</v>
      </c>
      <c r="D46" s="14" t="s">
        <v>88</v>
      </c>
      <c r="E46" s="14" t="s">
        <v>88</v>
      </c>
      <c r="F46" s="14" t="s">
        <v>88</v>
      </c>
      <c r="G46" s="14" t="s">
        <v>88</v>
      </c>
      <c r="H46" s="14" t="s">
        <v>88</v>
      </c>
      <c r="I46" s="14" t="s">
        <v>88</v>
      </c>
      <c r="J46" s="14" t="s">
        <v>88</v>
      </c>
      <c r="K46" s="14" t="s">
        <v>88</v>
      </c>
      <c r="L46" s="14" t="s">
        <v>88</v>
      </c>
      <c r="M46" s="14" t="s">
        <v>88</v>
      </c>
      <c r="N46" s="14" t="s">
        <v>88</v>
      </c>
      <c r="O46" s="15" t="s">
        <v>88</v>
      </c>
      <c r="P46" s="14"/>
      <c r="Q46" s="14"/>
      <c r="R46" s="14"/>
      <c r="S46" s="15"/>
    </row>
    <row r="47" spans="1:19" ht="12.75">
      <c r="A47" s="99" t="s">
        <v>169</v>
      </c>
      <c r="B47" s="4" t="s">
        <v>216</v>
      </c>
      <c r="C47" s="37" t="s">
        <v>88</v>
      </c>
      <c r="D47" s="14" t="s">
        <v>88</v>
      </c>
      <c r="E47" s="14" t="s">
        <v>88</v>
      </c>
      <c r="F47" s="14" t="s">
        <v>88</v>
      </c>
      <c r="G47" s="14" t="s">
        <v>88</v>
      </c>
      <c r="H47" s="14" t="s">
        <v>88</v>
      </c>
      <c r="I47" s="14" t="s">
        <v>88</v>
      </c>
      <c r="J47" s="14" t="s">
        <v>88</v>
      </c>
      <c r="K47" s="14">
        <v>6</v>
      </c>
      <c r="L47" s="14" t="s">
        <v>88</v>
      </c>
      <c r="M47" s="14" t="s">
        <v>88</v>
      </c>
      <c r="N47" s="14" t="s">
        <v>88</v>
      </c>
      <c r="O47" s="15" t="s">
        <v>88</v>
      </c>
      <c r="P47" s="14"/>
      <c r="Q47" s="14"/>
      <c r="R47" s="14"/>
      <c r="S47" s="15"/>
    </row>
    <row r="48" spans="1:19" ht="12.75">
      <c r="A48" s="99" t="s">
        <v>168</v>
      </c>
      <c r="B48" s="4" t="s">
        <v>216</v>
      </c>
      <c r="C48" s="37">
        <v>75</v>
      </c>
      <c r="D48" s="14" t="s">
        <v>88</v>
      </c>
      <c r="E48" s="14" t="s">
        <v>88</v>
      </c>
      <c r="F48" s="14" t="s">
        <v>88</v>
      </c>
      <c r="G48" s="14" t="s">
        <v>88</v>
      </c>
      <c r="H48" s="14">
        <v>60</v>
      </c>
      <c r="I48" s="14" t="s">
        <v>88</v>
      </c>
      <c r="J48" s="14" t="s">
        <v>88</v>
      </c>
      <c r="K48" s="14">
        <v>1.7</v>
      </c>
      <c r="L48" s="14" t="s">
        <v>88</v>
      </c>
      <c r="M48" s="14" t="s">
        <v>88</v>
      </c>
      <c r="N48" s="14" t="s">
        <v>88</v>
      </c>
      <c r="O48" s="15" t="s">
        <v>88</v>
      </c>
      <c r="P48" s="14"/>
      <c r="Q48" s="14"/>
      <c r="R48" s="14"/>
      <c r="S48" s="15"/>
    </row>
    <row r="49" spans="1:19" ht="12.75">
      <c r="A49" s="99" t="s">
        <v>85</v>
      </c>
      <c r="B49" s="4" t="s">
        <v>167</v>
      </c>
      <c r="C49" s="37" t="s">
        <v>88</v>
      </c>
      <c r="D49" s="14" t="s">
        <v>88</v>
      </c>
      <c r="E49" s="14">
        <v>119.5</v>
      </c>
      <c r="F49" s="14">
        <v>113.8</v>
      </c>
      <c r="G49" s="14">
        <v>102.4</v>
      </c>
      <c r="H49" s="14">
        <v>100.3</v>
      </c>
      <c r="I49" s="14">
        <v>116.7</v>
      </c>
      <c r="J49" s="14">
        <v>101.8</v>
      </c>
      <c r="K49" s="14">
        <v>103</v>
      </c>
      <c r="L49" s="14" t="s">
        <v>88</v>
      </c>
      <c r="M49" s="14" t="s">
        <v>88</v>
      </c>
      <c r="N49" s="14" t="s">
        <v>88</v>
      </c>
      <c r="O49" s="15" t="s">
        <v>88</v>
      </c>
      <c r="P49" s="14"/>
      <c r="Q49" s="14"/>
      <c r="R49" s="14"/>
      <c r="S49" s="15"/>
    </row>
    <row r="50" spans="1:19" ht="12.75">
      <c r="A50" s="99" t="s">
        <v>86</v>
      </c>
      <c r="B50" s="4" t="s">
        <v>204</v>
      </c>
      <c r="C50" s="37">
        <v>2327.6</v>
      </c>
      <c r="D50" s="14">
        <v>2299.3</v>
      </c>
      <c r="E50" s="14">
        <v>2358.9</v>
      </c>
      <c r="F50" s="14">
        <v>3437.2</v>
      </c>
      <c r="G50" s="14">
        <v>3254.1</v>
      </c>
      <c r="H50" s="14">
        <v>3249.3</v>
      </c>
      <c r="I50" s="14">
        <v>3260.5</v>
      </c>
      <c r="J50" s="14">
        <v>3674</v>
      </c>
      <c r="K50" s="14">
        <v>3516.3</v>
      </c>
      <c r="L50" s="14">
        <v>3663.8</v>
      </c>
      <c r="M50" s="14">
        <v>3102</v>
      </c>
      <c r="N50" s="14">
        <v>3153.1</v>
      </c>
      <c r="O50" s="15">
        <v>3029.6</v>
      </c>
      <c r="P50" s="14"/>
      <c r="Q50" s="14"/>
      <c r="R50" s="14"/>
      <c r="S50" s="15"/>
    </row>
    <row r="51" spans="1:19" ht="12.75">
      <c r="A51" s="1"/>
      <c r="C51" s="37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5"/>
      <c r="P51" s="14"/>
      <c r="Q51" s="14"/>
      <c r="R51" s="14"/>
      <c r="S51" s="15"/>
    </row>
    <row r="52" spans="1:19" ht="12.75">
      <c r="A52" s="39" t="s">
        <v>341</v>
      </c>
      <c r="C52" s="37" t="s">
        <v>88</v>
      </c>
      <c r="D52" s="14" t="s">
        <v>88</v>
      </c>
      <c r="E52" s="14" t="s">
        <v>88</v>
      </c>
      <c r="F52" s="14" t="s">
        <v>88</v>
      </c>
      <c r="G52" s="14" t="s">
        <v>88</v>
      </c>
      <c r="H52" s="14" t="s">
        <v>88</v>
      </c>
      <c r="I52" s="14" t="s">
        <v>88</v>
      </c>
      <c r="J52" s="14" t="s">
        <v>88</v>
      </c>
      <c r="K52" s="14" t="s">
        <v>88</v>
      </c>
      <c r="L52" s="14" t="s">
        <v>88</v>
      </c>
      <c r="M52" s="14" t="s">
        <v>88</v>
      </c>
      <c r="N52" s="14" t="s">
        <v>88</v>
      </c>
      <c r="O52" s="15" t="s">
        <v>88</v>
      </c>
      <c r="P52" s="14"/>
      <c r="Q52" s="14"/>
      <c r="R52" s="14"/>
      <c r="S52" s="15"/>
    </row>
    <row r="53" spans="1:19" ht="12.75">
      <c r="A53" s="46" t="s">
        <v>81</v>
      </c>
      <c r="C53" s="37" t="s">
        <v>88</v>
      </c>
      <c r="D53" s="14" t="s">
        <v>88</v>
      </c>
      <c r="E53" s="14" t="s">
        <v>88</v>
      </c>
      <c r="F53" s="14" t="s">
        <v>88</v>
      </c>
      <c r="G53" s="14" t="s">
        <v>88</v>
      </c>
      <c r="H53" s="14" t="s">
        <v>88</v>
      </c>
      <c r="I53" s="14" t="s">
        <v>88</v>
      </c>
      <c r="J53" s="14" t="s">
        <v>88</v>
      </c>
      <c r="K53" s="14" t="s">
        <v>88</v>
      </c>
      <c r="L53" s="14" t="s">
        <v>88</v>
      </c>
      <c r="M53" s="14" t="s">
        <v>88</v>
      </c>
      <c r="N53" s="14" t="s">
        <v>88</v>
      </c>
      <c r="O53" s="15" t="s">
        <v>88</v>
      </c>
      <c r="P53" s="14"/>
      <c r="Q53" s="14"/>
      <c r="R53" s="14"/>
      <c r="S53" s="15"/>
    </row>
    <row r="54" spans="1:19" ht="12.75">
      <c r="A54" s="99" t="s">
        <v>175</v>
      </c>
      <c r="B54" s="4" t="s">
        <v>174</v>
      </c>
      <c r="C54" s="37" t="s">
        <v>88</v>
      </c>
      <c r="D54" s="14" t="s">
        <v>88</v>
      </c>
      <c r="E54" s="14" t="s">
        <v>88</v>
      </c>
      <c r="F54" s="14" t="s">
        <v>88</v>
      </c>
      <c r="G54" s="14" t="s">
        <v>88</v>
      </c>
      <c r="H54" s="14">
        <v>300</v>
      </c>
      <c r="I54" s="14" t="s">
        <v>88</v>
      </c>
      <c r="J54" s="14" t="s">
        <v>88</v>
      </c>
      <c r="K54" s="14" t="s">
        <v>88</v>
      </c>
      <c r="L54" s="14" t="s">
        <v>88</v>
      </c>
      <c r="M54" s="14" t="s">
        <v>88</v>
      </c>
      <c r="N54" s="14" t="s">
        <v>88</v>
      </c>
      <c r="O54" s="15" t="s">
        <v>88</v>
      </c>
      <c r="P54" s="14"/>
      <c r="Q54" s="14"/>
      <c r="R54" s="14"/>
      <c r="S54" s="15"/>
    </row>
    <row r="55" spans="1:19" ht="12.75">
      <c r="A55" s="99" t="s">
        <v>173</v>
      </c>
      <c r="B55" s="4" t="s">
        <v>174</v>
      </c>
      <c r="C55" s="37" t="s">
        <v>88</v>
      </c>
      <c r="D55" s="14" t="s">
        <v>88</v>
      </c>
      <c r="E55" s="14" t="s">
        <v>88</v>
      </c>
      <c r="F55" s="14" t="s">
        <v>88</v>
      </c>
      <c r="G55" s="14" t="s">
        <v>88</v>
      </c>
      <c r="H55" s="14">
        <v>600</v>
      </c>
      <c r="I55" s="14" t="s">
        <v>88</v>
      </c>
      <c r="J55" s="14" t="s">
        <v>88</v>
      </c>
      <c r="K55" s="14" t="s">
        <v>88</v>
      </c>
      <c r="L55" s="14">
        <v>70</v>
      </c>
      <c r="M55" s="14" t="s">
        <v>88</v>
      </c>
      <c r="N55" s="14" t="s">
        <v>88</v>
      </c>
      <c r="O55" s="15" t="s">
        <v>88</v>
      </c>
      <c r="P55" s="14"/>
      <c r="Q55" s="14"/>
      <c r="R55" s="14"/>
      <c r="S55" s="15"/>
    </row>
    <row r="56" spans="1:19" ht="12.75">
      <c r="A56" s="99" t="s">
        <v>176</v>
      </c>
      <c r="B56" s="4" t="s">
        <v>177</v>
      </c>
      <c r="C56" s="37" t="s">
        <v>88</v>
      </c>
      <c r="D56" s="14" t="s">
        <v>88</v>
      </c>
      <c r="E56" s="14">
        <v>10</v>
      </c>
      <c r="F56" s="14" t="s">
        <v>88</v>
      </c>
      <c r="G56" s="14" t="s">
        <v>88</v>
      </c>
      <c r="H56" s="14">
        <v>8</v>
      </c>
      <c r="I56" s="14">
        <v>7</v>
      </c>
      <c r="J56" s="14">
        <v>7.5</v>
      </c>
      <c r="K56" s="14">
        <v>6.2</v>
      </c>
      <c r="L56" s="14">
        <v>7.7</v>
      </c>
      <c r="M56" s="14">
        <v>6</v>
      </c>
      <c r="N56" s="14">
        <v>9.4</v>
      </c>
      <c r="O56" s="15">
        <v>18.7</v>
      </c>
      <c r="P56" s="14"/>
      <c r="Q56" s="14"/>
      <c r="R56" s="14"/>
      <c r="S56" s="15"/>
    </row>
    <row r="57" spans="1:19" ht="12.75">
      <c r="A57" s="46" t="s">
        <v>196</v>
      </c>
      <c r="B57" s="4" t="s">
        <v>197</v>
      </c>
      <c r="C57" s="37" t="s">
        <v>88</v>
      </c>
      <c r="D57" s="14" t="s">
        <v>88</v>
      </c>
      <c r="E57" s="14" t="s">
        <v>88</v>
      </c>
      <c r="F57" s="14">
        <v>40</v>
      </c>
      <c r="G57" s="14" t="s">
        <v>88</v>
      </c>
      <c r="H57" s="14" t="s">
        <v>88</v>
      </c>
      <c r="I57" s="14" t="s">
        <v>88</v>
      </c>
      <c r="J57" s="14" t="s">
        <v>88</v>
      </c>
      <c r="K57" s="14" t="s">
        <v>88</v>
      </c>
      <c r="L57" s="14" t="s">
        <v>88</v>
      </c>
      <c r="M57" s="14" t="s">
        <v>88</v>
      </c>
      <c r="N57" s="14" t="s">
        <v>88</v>
      </c>
      <c r="O57" s="15" t="s">
        <v>88</v>
      </c>
      <c r="P57" s="14"/>
      <c r="Q57" s="14"/>
      <c r="R57" s="14"/>
      <c r="S57" s="15"/>
    </row>
    <row r="58" spans="1:19" ht="12.75">
      <c r="A58" s="46" t="s">
        <v>217</v>
      </c>
      <c r="C58" s="37" t="s">
        <v>88</v>
      </c>
      <c r="D58" s="14" t="s">
        <v>88</v>
      </c>
      <c r="E58" s="14" t="s">
        <v>88</v>
      </c>
      <c r="F58" s="14" t="s">
        <v>88</v>
      </c>
      <c r="G58" s="14" t="s">
        <v>88</v>
      </c>
      <c r="H58" s="14" t="s">
        <v>88</v>
      </c>
      <c r="I58" s="14" t="s">
        <v>88</v>
      </c>
      <c r="J58" s="14" t="s">
        <v>88</v>
      </c>
      <c r="K58" s="14" t="s">
        <v>88</v>
      </c>
      <c r="L58" s="14" t="s">
        <v>88</v>
      </c>
      <c r="M58" s="14" t="s">
        <v>88</v>
      </c>
      <c r="N58" s="14" t="s">
        <v>88</v>
      </c>
      <c r="O58" s="15" t="s">
        <v>88</v>
      </c>
      <c r="P58" s="14"/>
      <c r="Q58" s="14"/>
      <c r="R58" s="14"/>
      <c r="S58" s="15"/>
    </row>
    <row r="59" spans="1:19" ht="12.75">
      <c r="A59" s="99" t="s">
        <v>199</v>
      </c>
      <c r="B59" s="4" t="s">
        <v>87</v>
      </c>
      <c r="C59" s="37" t="s">
        <v>88</v>
      </c>
      <c r="D59" s="14" t="s">
        <v>88</v>
      </c>
      <c r="E59" s="14" t="s">
        <v>88</v>
      </c>
      <c r="F59" s="14" t="s">
        <v>88</v>
      </c>
      <c r="G59" s="14" t="s">
        <v>88</v>
      </c>
      <c r="H59" s="14" t="s">
        <v>88</v>
      </c>
      <c r="I59" s="14" t="s">
        <v>88</v>
      </c>
      <c r="J59" s="14" t="s">
        <v>88</v>
      </c>
      <c r="K59" s="14">
        <v>0.3</v>
      </c>
      <c r="L59" s="14" t="s">
        <v>88</v>
      </c>
      <c r="M59" s="14" t="s">
        <v>88</v>
      </c>
      <c r="N59" s="14" t="s">
        <v>88</v>
      </c>
      <c r="O59" s="15" t="s">
        <v>88</v>
      </c>
      <c r="P59" s="14"/>
      <c r="Q59" s="14"/>
      <c r="R59" s="14"/>
      <c r="S59" s="15"/>
    </row>
    <row r="60" spans="1:19" ht="12.75">
      <c r="A60" s="99" t="s">
        <v>172</v>
      </c>
      <c r="B60" s="4" t="s">
        <v>87</v>
      </c>
      <c r="C60" s="37" t="s">
        <v>88</v>
      </c>
      <c r="D60" s="14" t="s">
        <v>88</v>
      </c>
      <c r="E60" s="14" t="s">
        <v>88</v>
      </c>
      <c r="F60" s="14" t="s">
        <v>88</v>
      </c>
      <c r="G60" s="14" t="s">
        <v>88</v>
      </c>
      <c r="H60" s="14" t="s">
        <v>88</v>
      </c>
      <c r="I60" s="14" t="s">
        <v>88</v>
      </c>
      <c r="J60" s="14" t="s">
        <v>88</v>
      </c>
      <c r="K60" s="14">
        <v>12.6</v>
      </c>
      <c r="L60" s="14">
        <v>7.1</v>
      </c>
      <c r="M60" s="14">
        <v>18</v>
      </c>
      <c r="N60" s="14">
        <v>16.9</v>
      </c>
      <c r="O60" s="15">
        <v>7.6</v>
      </c>
      <c r="P60" s="14"/>
      <c r="Q60" s="14"/>
      <c r="R60" s="14"/>
      <c r="S60" s="15"/>
    </row>
    <row r="61" spans="1:19" ht="12.75">
      <c r="A61" s="99" t="s">
        <v>170</v>
      </c>
      <c r="B61" s="4" t="s">
        <v>87</v>
      </c>
      <c r="C61" s="37" t="s">
        <v>88</v>
      </c>
      <c r="D61" s="14" t="s">
        <v>88</v>
      </c>
      <c r="E61" s="14" t="s">
        <v>88</v>
      </c>
      <c r="F61" s="14" t="s">
        <v>88</v>
      </c>
      <c r="G61" s="14" t="s">
        <v>88</v>
      </c>
      <c r="H61" s="14">
        <v>15</v>
      </c>
      <c r="I61" s="14">
        <v>31</v>
      </c>
      <c r="J61" s="14">
        <v>36</v>
      </c>
      <c r="K61" s="14">
        <v>28.8</v>
      </c>
      <c r="L61" s="14">
        <v>48.7</v>
      </c>
      <c r="M61" s="14">
        <v>29</v>
      </c>
      <c r="N61" s="14">
        <v>6.8</v>
      </c>
      <c r="O61" s="15">
        <v>5</v>
      </c>
      <c r="P61" s="14"/>
      <c r="Q61" s="14"/>
      <c r="R61" s="14"/>
      <c r="S61" s="15"/>
    </row>
    <row r="62" spans="1:19" ht="12.75">
      <c r="A62" s="99" t="s">
        <v>171</v>
      </c>
      <c r="B62" s="4" t="s">
        <v>87</v>
      </c>
      <c r="C62" s="37" t="s">
        <v>88</v>
      </c>
      <c r="D62" s="14" t="s">
        <v>88</v>
      </c>
      <c r="E62" s="14" t="s">
        <v>88</v>
      </c>
      <c r="F62" s="14" t="s">
        <v>88</v>
      </c>
      <c r="G62" s="14" t="s">
        <v>88</v>
      </c>
      <c r="H62" s="14" t="s">
        <v>88</v>
      </c>
      <c r="I62" s="14" t="s">
        <v>88</v>
      </c>
      <c r="J62" s="14">
        <v>1.9</v>
      </c>
      <c r="K62" s="14">
        <v>15.3</v>
      </c>
      <c r="L62" s="14">
        <v>36.3</v>
      </c>
      <c r="M62" s="14">
        <v>34.8</v>
      </c>
      <c r="N62" s="14">
        <v>9.6</v>
      </c>
      <c r="O62" s="15">
        <v>4.7</v>
      </c>
      <c r="P62" s="14"/>
      <c r="Q62" s="14"/>
      <c r="R62" s="14"/>
      <c r="S62" s="15"/>
    </row>
    <row r="63" spans="1:19" ht="12.75">
      <c r="A63" s="99" t="s">
        <v>218</v>
      </c>
      <c r="B63" s="4" t="s">
        <v>205</v>
      </c>
      <c r="C63" s="37" t="s">
        <v>88</v>
      </c>
      <c r="D63" s="14" t="s">
        <v>88</v>
      </c>
      <c r="E63" s="14" t="s">
        <v>88</v>
      </c>
      <c r="F63" s="14" t="s">
        <v>88</v>
      </c>
      <c r="G63" s="14" t="s">
        <v>88</v>
      </c>
      <c r="H63" s="14">
        <v>3.1</v>
      </c>
      <c r="I63" s="14" t="s">
        <v>88</v>
      </c>
      <c r="J63" s="14" t="s">
        <v>88</v>
      </c>
      <c r="K63" s="14" t="s">
        <v>88</v>
      </c>
      <c r="L63" s="14">
        <v>1.4</v>
      </c>
      <c r="M63" s="14" t="s">
        <v>88</v>
      </c>
      <c r="N63" s="14" t="s">
        <v>88</v>
      </c>
      <c r="O63" s="15" t="s">
        <v>88</v>
      </c>
      <c r="P63" s="14"/>
      <c r="Q63" s="14"/>
      <c r="R63" s="14"/>
      <c r="S63" s="15"/>
    </row>
    <row r="64" spans="1:19" ht="12.75">
      <c r="A64" s="163" t="s">
        <v>219</v>
      </c>
      <c r="C64" s="37" t="s">
        <v>88</v>
      </c>
      <c r="D64" s="14" t="s">
        <v>88</v>
      </c>
      <c r="E64" s="14" t="s">
        <v>88</v>
      </c>
      <c r="F64" s="14" t="s">
        <v>88</v>
      </c>
      <c r="G64" s="14" t="s">
        <v>88</v>
      </c>
      <c r="H64" s="14" t="s">
        <v>88</v>
      </c>
      <c r="I64" s="14" t="s">
        <v>88</v>
      </c>
      <c r="J64" s="14" t="s">
        <v>88</v>
      </c>
      <c r="K64" s="14" t="s">
        <v>88</v>
      </c>
      <c r="L64" s="14" t="s">
        <v>88</v>
      </c>
      <c r="M64" s="14" t="s">
        <v>88</v>
      </c>
      <c r="N64" s="14" t="s">
        <v>88</v>
      </c>
      <c r="O64" s="15" t="s">
        <v>88</v>
      </c>
      <c r="P64" s="14"/>
      <c r="Q64" s="14"/>
      <c r="R64" s="14"/>
      <c r="S64" s="15"/>
    </row>
    <row r="65" spans="1:19" ht="12.75">
      <c r="A65" s="162" t="s">
        <v>198</v>
      </c>
      <c r="B65" s="4" t="s">
        <v>210</v>
      </c>
      <c r="C65" s="37" t="s">
        <v>88</v>
      </c>
      <c r="D65" s="14" t="s">
        <v>88</v>
      </c>
      <c r="E65" s="14" t="s">
        <v>88</v>
      </c>
      <c r="F65" s="14" t="s">
        <v>88</v>
      </c>
      <c r="G65" s="14" t="s">
        <v>88</v>
      </c>
      <c r="H65" s="14" t="s">
        <v>88</v>
      </c>
      <c r="I65" s="14" t="s">
        <v>88</v>
      </c>
      <c r="J65" s="14" t="s">
        <v>88</v>
      </c>
      <c r="K65" s="14">
        <v>2</v>
      </c>
      <c r="L65" s="14" t="s">
        <v>88</v>
      </c>
      <c r="M65" s="14" t="s">
        <v>88</v>
      </c>
      <c r="N65" s="14" t="s">
        <v>88</v>
      </c>
      <c r="O65" s="15" t="s">
        <v>88</v>
      </c>
      <c r="P65" s="14"/>
      <c r="Q65" s="14"/>
      <c r="R65" s="14"/>
      <c r="S65" s="15"/>
    </row>
    <row r="66" spans="1:19" ht="12.75">
      <c r="A66" s="162" t="s">
        <v>220</v>
      </c>
      <c r="B66" s="4" t="s">
        <v>221</v>
      </c>
      <c r="C66" s="37" t="s">
        <v>88</v>
      </c>
      <c r="D66" s="14" t="s">
        <v>88</v>
      </c>
      <c r="E66" s="14" t="s">
        <v>88</v>
      </c>
      <c r="F66" s="14" t="s">
        <v>88</v>
      </c>
      <c r="G66" s="14" t="s">
        <v>88</v>
      </c>
      <c r="H66" s="14" t="s">
        <v>88</v>
      </c>
      <c r="I66" s="14" t="s">
        <v>88</v>
      </c>
      <c r="J66" s="14" t="s">
        <v>88</v>
      </c>
      <c r="K66" s="14" t="s">
        <v>88</v>
      </c>
      <c r="L66" s="14">
        <v>79</v>
      </c>
      <c r="M66" s="14" t="s">
        <v>88</v>
      </c>
      <c r="N66" s="14" t="s">
        <v>88</v>
      </c>
      <c r="O66" s="15" t="s">
        <v>88</v>
      </c>
      <c r="P66" s="14"/>
      <c r="Q66" s="14"/>
      <c r="R66" s="14"/>
      <c r="S66" s="15"/>
    </row>
    <row r="67" spans="1:19" ht="12.75">
      <c r="A67" s="46" t="s">
        <v>285</v>
      </c>
      <c r="C67" s="37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5"/>
      <c r="P67" s="14"/>
      <c r="Q67" s="14"/>
      <c r="R67" s="14"/>
      <c r="S67" s="15"/>
    </row>
    <row r="68" spans="1:19" ht="12.75">
      <c r="A68" s="99" t="s">
        <v>82</v>
      </c>
      <c r="B68" s="4" t="s">
        <v>206</v>
      </c>
      <c r="C68" s="37" t="s">
        <v>88</v>
      </c>
      <c r="D68" s="14" t="s">
        <v>88</v>
      </c>
      <c r="E68" s="14">
        <v>200</v>
      </c>
      <c r="F68" s="14">
        <v>150</v>
      </c>
      <c r="G68" s="14" t="s">
        <v>88</v>
      </c>
      <c r="H68" s="14" t="s">
        <v>88</v>
      </c>
      <c r="I68" s="14" t="s">
        <v>88</v>
      </c>
      <c r="J68" s="14" t="s">
        <v>88</v>
      </c>
      <c r="K68" s="14" t="s">
        <v>88</v>
      </c>
      <c r="L68" s="14">
        <v>180</v>
      </c>
      <c r="M68" s="14" t="s">
        <v>88</v>
      </c>
      <c r="N68" s="14" t="s">
        <v>88</v>
      </c>
      <c r="O68" s="15" t="s">
        <v>88</v>
      </c>
      <c r="P68" s="14"/>
      <c r="Q68" s="14"/>
      <c r="R68" s="14"/>
      <c r="S68" s="15"/>
    </row>
    <row r="69" spans="1:19" ht="14.25">
      <c r="A69" s="162" t="s">
        <v>348</v>
      </c>
      <c r="B69" s="4" t="s">
        <v>207</v>
      </c>
      <c r="C69" s="37" t="s">
        <v>88</v>
      </c>
      <c r="D69" s="14" t="s">
        <v>88</v>
      </c>
      <c r="E69" s="14" t="s">
        <v>88</v>
      </c>
      <c r="F69" s="14" t="s">
        <v>88</v>
      </c>
      <c r="G69" s="14" t="s">
        <v>88</v>
      </c>
      <c r="H69" s="14" t="s">
        <v>88</v>
      </c>
      <c r="I69" s="14" t="s">
        <v>88</v>
      </c>
      <c r="J69" s="14" t="s">
        <v>88</v>
      </c>
      <c r="K69" s="14">
        <v>9</v>
      </c>
      <c r="L69" s="14" t="s">
        <v>88</v>
      </c>
      <c r="M69" s="14" t="s">
        <v>88</v>
      </c>
      <c r="N69" s="14" t="s">
        <v>88</v>
      </c>
      <c r="O69" s="15" t="s">
        <v>88</v>
      </c>
      <c r="P69" s="14"/>
      <c r="Q69" s="14"/>
      <c r="R69" s="14"/>
      <c r="S69" s="15"/>
    </row>
    <row r="70" spans="1:19" ht="14.25">
      <c r="A70" s="162" t="s">
        <v>349</v>
      </c>
      <c r="B70" s="4" t="s">
        <v>159</v>
      </c>
      <c r="C70" s="37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5"/>
      <c r="P70" s="14"/>
      <c r="Q70" s="14"/>
      <c r="R70" s="14"/>
      <c r="S70" s="15"/>
    </row>
    <row r="71" spans="1:19" ht="12.75">
      <c r="A71" s="76" t="s">
        <v>322</v>
      </c>
      <c r="B71" s="4" t="s">
        <v>299</v>
      </c>
      <c r="C71" s="37">
        <v>157.1</v>
      </c>
      <c r="D71" s="14" t="s">
        <v>88</v>
      </c>
      <c r="E71" s="14">
        <v>234</v>
      </c>
      <c r="F71" s="14" t="s">
        <v>88</v>
      </c>
      <c r="G71" s="14">
        <v>290.4</v>
      </c>
      <c r="H71" s="14" t="s">
        <v>88</v>
      </c>
      <c r="I71" s="14">
        <v>366.5</v>
      </c>
      <c r="J71" s="14" t="s">
        <v>88</v>
      </c>
      <c r="K71" s="14">
        <v>714.4</v>
      </c>
      <c r="L71" s="14" t="s">
        <v>88</v>
      </c>
      <c r="M71" s="14">
        <v>809.9</v>
      </c>
      <c r="N71" s="14" t="s">
        <v>88</v>
      </c>
      <c r="O71" s="15" t="s">
        <v>88</v>
      </c>
      <c r="P71" s="14"/>
      <c r="Q71" s="14"/>
      <c r="R71" s="14"/>
      <c r="S71" s="15"/>
    </row>
    <row r="72" spans="1:19" ht="12.75">
      <c r="A72" s="76" t="s">
        <v>323</v>
      </c>
      <c r="B72" s="4" t="s">
        <v>324</v>
      </c>
      <c r="C72" s="37">
        <v>134.3</v>
      </c>
      <c r="D72" s="14" t="s">
        <v>88</v>
      </c>
      <c r="E72" s="14">
        <v>165</v>
      </c>
      <c r="F72" s="14" t="s">
        <v>88</v>
      </c>
      <c r="G72" s="14">
        <v>352</v>
      </c>
      <c r="H72" s="14" t="s">
        <v>88</v>
      </c>
      <c r="I72" s="14">
        <v>684</v>
      </c>
      <c r="J72" s="14" t="s">
        <v>88</v>
      </c>
      <c r="K72" s="14">
        <v>593</v>
      </c>
      <c r="L72" s="14" t="s">
        <v>88</v>
      </c>
      <c r="M72" s="14">
        <v>698.1</v>
      </c>
      <c r="N72" s="14" t="s">
        <v>88</v>
      </c>
      <c r="O72" s="15" t="s">
        <v>88</v>
      </c>
      <c r="P72" s="14"/>
      <c r="Q72" s="14"/>
      <c r="R72" s="14"/>
      <c r="S72" s="15"/>
    </row>
    <row r="73" spans="1:19" ht="12.75">
      <c r="A73" s="99" t="s">
        <v>222</v>
      </c>
      <c r="B73" s="4" t="s">
        <v>221</v>
      </c>
      <c r="C73" s="37" t="s">
        <v>88</v>
      </c>
      <c r="D73" s="14" t="s">
        <v>88</v>
      </c>
      <c r="E73" s="14" t="s">
        <v>88</v>
      </c>
      <c r="F73" s="14" t="s">
        <v>88</v>
      </c>
      <c r="G73" s="14" t="s">
        <v>88</v>
      </c>
      <c r="H73" s="14" t="s">
        <v>88</v>
      </c>
      <c r="I73" s="14" t="s">
        <v>88</v>
      </c>
      <c r="J73" s="14" t="s">
        <v>88</v>
      </c>
      <c r="K73" s="14">
        <v>90</v>
      </c>
      <c r="L73" s="14">
        <v>90</v>
      </c>
      <c r="M73" s="14" t="s">
        <v>88</v>
      </c>
      <c r="N73" s="14" t="s">
        <v>88</v>
      </c>
      <c r="O73" s="15" t="s">
        <v>88</v>
      </c>
      <c r="P73" s="14"/>
      <c r="Q73" s="14"/>
      <c r="R73" s="14"/>
      <c r="S73" s="15"/>
    </row>
    <row r="74" spans="1:19" ht="12.75">
      <c r="A74" s="99" t="s">
        <v>223</v>
      </c>
      <c r="B74" s="4" t="s">
        <v>221</v>
      </c>
      <c r="C74" s="37" t="s">
        <v>88</v>
      </c>
      <c r="D74" s="14" t="s">
        <v>88</v>
      </c>
      <c r="E74" s="14" t="s">
        <v>88</v>
      </c>
      <c r="F74" s="14" t="s">
        <v>88</v>
      </c>
      <c r="G74" s="14" t="s">
        <v>88</v>
      </c>
      <c r="H74" s="14" t="s">
        <v>88</v>
      </c>
      <c r="I74" s="14" t="s">
        <v>88</v>
      </c>
      <c r="J74" s="14" t="s">
        <v>88</v>
      </c>
      <c r="K74" s="14" t="s">
        <v>88</v>
      </c>
      <c r="L74" s="14">
        <v>110</v>
      </c>
      <c r="M74" s="14" t="s">
        <v>88</v>
      </c>
      <c r="N74" s="14" t="s">
        <v>88</v>
      </c>
      <c r="O74" s="15" t="s">
        <v>88</v>
      </c>
      <c r="P74" s="14"/>
      <c r="Q74" s="14"/>
      <c r="R74" s="14"/>
      <c r="S74" s="15"/>
    </row>
    <row r="75" spans="1:19" ht="12.75">
      <c r="A75" s="99"/>
      <c r="C75" s="37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79"/>
      <c r="P75" s="14"/>
      <c r="Q75" s="14"/>
      <c r="R75" s="14"/>
      <c r="S75" s="15"/>
    </row>
    <row r="76" spans="1:19" ht="12.75">
      <c r="A76" s="99"/>
      <c r="C76" s="390" t="s">
        <v>234</v>
      </c>
      <c r="D76" s="391"/>
      <c r="E76" s="391"/>
      <c r="F76" s="391"/>
      <c r="G76" s="391"/>
      <c r="H76" s="391"/>
      <c r="I76" s="391"/>
      <c r="J76" s="391"/>
      <c r="K76" s="391"/>
      <c r="L76" s="391"/>
      <c r="M76" s="391"/>
      <c r="N76" s="391"/>
      <c r="O76" s="391"/>
      <c r="P76" s="391"/>
      <c r="Q76" s="391"/>
      <c r="R76" s="391"/>
      <c r="S76" s="392"/>
    </row>
    <row r="77" spans="1:19" ht="12.75">
      <c r="A77" s="1" t="s">
        <v>27</v>
      </c>
      <c r="C77" s="122" t="s">
        <v>88</v>
      </c>
      <c r="D77" s="7" t="s">
        <v>88</v>
      </c>
      <c r="E77" s="7" t="s">
        <v>88</v>
      </c>
      <c r="F77" s="7" t="s">
        <v>88</v>
      </c>
      <c r="G77" s="7" t="s">
        <v>88</v>
      </c>
      <c r="H77" s="7" t="s">
        <v>88</v>
      </c>
      <c r="I77" s="7" t="s">
        <v>88</v>
      </c>
      <c r="J77" s="7" t="s">
        <v>88</v>
      </c>
      <c r="K77" s="7" t="s">
        <v>88</v>
      </c>
      <c r="L77" s="7" t="s">
        <v>88</v>
      </c>
      <c r="M77" s="7" t="s">
        <v>88</v>
      </c>
      <c r="N77" s="7" t="s">
        <v>88</v>
      </c>
      <c r="O77" s="8" t="s">
        <v>88</v>
      </c>
      <c r="P77" s="14">
        <v>18945.69749885632</v>
      </c>
      <c r="Q77" s="14">
        <v>19117.735999998582</v>
      </c>
      <c r="R77" s="14">
        <v>18978.2958746376</v>
      </c>
      <c r="S77" s="15">
        <v>19173.426206511613</v>
      </c>
    </row>
    <row r="78" spans="1:19" ht="12.75">
      <c r="A78" s="1"/>
      <c r="C78" s="37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5"/>
      <c r="P78" s="14"/>
      <c r="Q78" s="14"/>
      <c r="R78" s="14"/>
      <c r="S78" s="15"/>
    </row>
    <row r="79" spans="1:19" ht="12.75">
      <c r="A79" s="39" t="s">
        <v>212</v>
      </c>
      <c r="C79" s="37" t="s">
        <v>88</v>
      </c>
      <c r="D79" s="14" t="s">
        <v>88</v>
      </c>
      <c r="E79" s="14" t="s">
        <v>88</v>
      </c>
      <c r="F79" s="14" t="s">
        <v>88</v>
      </c>
      <c r="G79" s="14" t="s">
        <v>88</v>
      </c>
      <c r="H79" s="14" t="s">
        <v>88</v>
      </c>
      <c r="I79" s="14" t="s">
        <v>88</v>
      </c>
      <c r="J79" s="14" t="s">
        <v>88</v>
      </c>
      <c r="K79" s="14" t="s">
        <v>88</v>
      </c>
      <c r="L79" s="14" t="s">
        <v>88</v>
      </c>
      <c r="M79" s="14" t="s">
        <v>88</v>
      </c>
      <c r="N79" s="14" t="s">
        <v>88</v>
      </c>
      <c r="O79" s="15" t="s">
        <v>88</v>
      </c>
      <c r="P79" s="14" t="s">
        <v>88</v>
      </c>
      <c r="Q79" s="14" t="s">
        <v>88</v>
      </c>
      <c r="R79" s="14" t="s">
        <v>88</v>
      </c>
      <c r="S79" s="15" t="s">
        <v>88</v>
      </c>
    </row>
    <row r="80" spans="1:19" ht="12.75">
      <c r="A80" s="46" t="s">
        <v>195</v>
      </c>
      <c r="C80" s="37" t="s">
        <v>88</v>
      </c>
      <c r="D80" s="14" t="s">
        <v>88</v>
      </c>
      <c r="E80" s="14" t="s">
        <v>88</v>
      </c>
      <c r="F80" s="14" t="s">
        <v>88</v>
      </c>
      <c r="G80" s="14" t="s">
        <v>88</v>
      </c>
      <c r="H80" s="14" t="s">
        <v>88</v>
      </c>
      <c r="I80" s="14" t="s">
        <v>88</v>
      </c>
      <c r="J80" s="14" t="s">
        <v>88</v>
      </c>
      <c r="K80" s="14" t="s">
        <v>88</v>
      </c>
      <c r="L80" s="14" t="s">
        <v>88</v>
      </c>
      <c r="M80" s="14" t="s">
        <v>88</v>
      </c>
      <c r="N80" s="14" t="s">
        <v>88</v>
      </c>
      <c r="O80" s="15" t="s">
        <v>88</v>
      </c>
      <c r="P80" s="14" t="s">
        <v>88</v>
      </c>
      <c r="Q80" s="14" t="s">
        <v>88</v>
      </c>
      <c r="R80" s="14" t="s">
        <v>88</v>
      </c>
      <c r="S80" s="15" t="s">
        <v>88</v>
      </c>
    </row>
    <row r="81" spans="1:19" ht="12.75">
      <c r="A81" s="99" t="s">
        <v>74</v>
      </c>
      <c r="B81" s="4" t="s">
        <v>161</v>
      </c>
      <c r="C81" s="37">
        <v>105.2</v>
      </c>
      <c r="D81" s="14">
        <v>109.6</v>
      </c>
      <c r="E81" s="14">
        <v>115.8</v>
      </c>
      <c r="F81" s="14">
        <v>119.6</v>
      </c>
      <c r="G81" s="14">
        <v>132.7</v>
      </c>
      <c r="H81" s="14">
        <v>119</v>
      </c>
      <c r="I81" s="14">
        <v>105.2</v>
      </c>
      <c r="J81" s="14">
        <v>51.6</v>
      </c>
      <c r="K81" s="14">
        <v>49.1</v>
      </c>
      <c r="L81" s="14">
        <v>60.6</v>
      </c>
      <c r="M81" s="14">
        <v>58.3</v>
      </c>
      <c r="N81" s="14">
        <v>17.2</v>
      </c>
      <c r="O81" s="15">
        <v>52.9</v>
      </c>
      <c r="P81" s="14">
        <v>96.8</v>
      </c>
      <c r="Q81" s="14">
        <v>92.2</v>
      </c>
      <c r="R81" s="14">
        <v>82.9</v>
      </c>
      <c r="S81" s="15">
        <v>76.6</v>
      </c>
    </row>
    <row r="82" spans="1:19" ht="12.75">
      <c r="A82" s="99" t="s">
        <v>75</v>
      </c>
      <c r="B82" s="4" t="s">
        <v>161</v>
      </c>
      <c r="C82" s="37">
        <v>61.8</v>
      </c>
      <c r="D82" s="14">
        <v>21.1</v>
      </c>
      <c r="E82" s="14">
        <v>63</v>
      </c>
      <c r="F82" s="14">
        <v>21.5</v>
      </c>
      <c r="G82" s="14">
        <v>25.1</v>
      </c>
      <c r="H82" s="14">
        <v>38.9</v>
      </c>
      <c r="I82" s="14">
        <v>34.2</v>
      </c>
      <c r="J82" s="14">
        <v>34.8</v>
      </c>
      <c r="K82" s="14">
        <v>34.9</v>
      </c>
      <c r="L82" s="14">
        <v>50.5</v>
      </c>
      <c r="M82" s="14">
        <v>43.8</v>
      </c>
      <c r="N82" s="14">
        <v>53.9</v>
      </c>
      <c r="O82" s="15">
        <v>68.7</v>
      </c>
      <c r="P82" s="14">
        <v>38.6</v>
      </c>
      <c r="Q82" s="14">
        <v>36.8</v>
      </c>
      <c r="R82" s="14">
        <v>40</v>
      </c>
      <c r="S82" s="15">
        <v>40.6</v>
      </c>
    </row>
    <row r="83" spans="1:19" ht="12.75">
      <c r="A83" s="99" t="s">
        <v>237</v>
      </c>
      <c r="B83" s="4" t="s">
        <v>161</v>
      </c>
      <c r="C83" s="37">
        <v>6.1</v>
      </c>
      <c r="D83" s="14">
        <v>9.3</v>
      </c>
      <c r="E83" s="14">
        <v>10.1</v>
      </c>
      <c r="F83" s="14">
        <v>8.5</v>
      </c>
      <c r="G83" s="14">
        <v>7.5</v>
      </c>
      <c r="H83" s="14">
        <v>11.7</v>
      </c>
      <c r="I83" s="14">
        <v>8.5</v>
      </c>
      <c r="J83" s="14">
        <v>11.3</v>
      </c>
      <c r="K83" s="14">
        <v>11.4</v>
      </c>
      <c r="L83" s="14">
        <v>23.2</v>
      </c>
      <c r="M83" s="14">
        <v>22.1</v>
      </c>
      <c r="N83" s="14">
        <v>17.4</v>
      </c>
      <c r="O83" s="15">
        <v>12.5</v>
      </c>
      <c r="P83" s="14">
        <v>10.8</v>
      </c>
      <c r="Q83" s="14">
        <v>12.4</v>
      </c>
      <c r="R83" s="14">
        <v>13.2</v>
      </c>
      <c r="S83" s="15">
        <v>13.4</v>
      </c>
    </row>
    <row r="84" spans="1:19" ht="12.75">
      <c r="A84" s="40" t="s">
        <v>285</v>
      </c>
      <c r="C84" s="37" t="s">
        <v>88</v>
      </c>
      <c r="D84" s="14" t="s">
        <v>88</v>
      </c>
      <c r="E84" s="14" t="s">
        <v>88</v>
      </c>
      <c r="F84" s="14" t="s">
        <v>88</v>
      </c>
      <c r="G84" s="14" t="s">
        <v>88</v>
      </c>
      <c r="H84" s="14" t="s">
        <v>88</v>
      </c>
      <c r="I84" s="14" t="s">
        <v>88</v>
      </c>
      <c r="J84" s="14" t="s">
        <v>88</v>
      </c>
      <c r="K84" s="14" t="s">
        <v>88</v>
      </c>
      <c r="L84" s="14" t="s">
        <v>88</v>
      </c>
      <c r="M84" s="14" t="s">
        <v>88</v>
      </c>
      <c r="N84" s="14" t="s">
        <v>88</v>
      </c>
      <c r="O84" s="15" t="s">
        <v>88</v>
      </c>
      <c r="P84" s="14" t="s">
        <v>88</v>
      </c>
      <c r="Q84" s="14" t="s">
        <v>88</v>
      </c>
      <c r="R84" s="14" t="s">
        <v>88</v>
      </c>
      <c r="S84" s="15" t="s">
        <v>88</v>
      </c>
    </row>
    <row r="85" spans="1:19" ht="12.75">
      <c r="A85" s="99" t="s">
        <v>194</v>
      </c>
      <c r="B85" s="4" t="s">
        <v>160</v>
      </c>
      <c r="C85" s="37" t="s">
        <v>88</v>
      </c>
      <c r="D85" s="14">
        <v>61.9</v>
      </c>
      <c r="E85" s="14">
        <v>86</v>
      </c>
      <c r="F85" s="14">
        <v>61.8</v>
      </c>
      <c r="G85" s="14">
        <v>34.7</v>
      </c>
      <c r="H85" s="14">
        <v>61.3</v>
      </c>
      <c r="I85" s="14">
        <v>25.7</v>
      </c>
      <c r="J85" s="14">
        <v>13.6</v>
      </c>
      <c r="K85" s="14">
        <v>15.1</v>
      </c>
      <c r="L85" s="14">
        <v>46.1</v>
      </c>
      <c r="M85" s="14">
        <v>21.2</v>
      </c>
      <c r="N85" s="14">
        <v>29.7</v>
      </c>
      <c r="O85" s="15">
        <v>27.1</v>
      </c>
      <c r="P85" s="14">
        <v>45.1</v>
      </c>
      <c r="Q85" s="14">
        <v>42.7</v>
      </c>
      <c r="R85" s="14">
        <v>39.5</v>
      </c>
      <c r="S85" s="15">
        <v>33.6</v>
      </c>
    </row>
    <row r="86" spans="1:19" ht="12.75">
      <c r="A86" s="99" t="s">
        <v>187</v>
      </c>
      <c r="B86" s="4" t="s">
        <v>186</v>
      </c>
      <c r="C86" s="37" t="s">
        <v>88</v>
      </c>
      <c r="D86" s="14" t="s">
        <v>88</v>
      </c>
      <c r="E86" s="14">
        <v>10.2</v>
      </c>
      <c r="F86" s="14" t="s">
        <v>88</v>
      </c>
      <c r="G86" s="14" t="s">
        <v>88</v>
      </c>
      <c r="H86" s="14" t="s">
        <v>88</v>
      </c>
      <c r="I86" s="14" t="s">
        <v>88</v>
      </c>
      <c r="J86" s="14" t="s">
        <v>88</v>
      </c>
      <c r="K86" s="14" t="s">
        <v>88</v>
      </c>
      <c r="L86" s="14" t="s">
        <v>88</v>
      </c>
      <c r="M86" s="14" t="s">
        <v>88</v>
      </c>
      <c r="N86" s="14" t="s">
        <v>88</v>
      </c>
      <c r="O86" s="15" t="s">
        <v>88</v>
      </c>
      <c r="P86" s="14">
        <v>10.2</v>
      </c>
      <c r="Q86" s="14">
        <v>10.2</v>
      </c>
      <c r="R86" s="14">
        <v>10.2</v>
      </c>
      <c r="S86" s="15" t="s">
        <v>88</v>
      </c>
    </row>
    <row r="87" spans="1:19" ht="12.75">
      <c r="A87" s="99" t="s">
        <v>238</v>
      </c>
      <c r="B87" s="4" t="s">
        <v>186</v>
      </c>
      <c r="C87" s="37" t="s">
        <v>88</v>
      </c>
      <c r="D87" s="14" t="s">
        <v>88</v>
      </c>
      <c r="E87" s="14" t="s">
        <v>88</v>
      </c>
      <c r="F87" s="14" t="s">
        <v>88</v>
      </c>
      <c r="G87" s="14" t="s">
        <v>88</v>
      </c>
      <c r="H87" s="14">
        <v>16.5</v>
      </c>
      <c r="I87" s="14" t="s">
        <v>88</v>
      </c>
      <c r="J87" s="14" t="s">
        <v>88</v>
      </c>
      <c r="K87" s="14" t="s">
        <v>88</v>
      </c>
      <c r="L87" s="14" t="s">
        <v>88</v>
      </c>
      <c r="M87" s="14" t="s">
        <v>88</v>
      </c>
      <c r="N87" s="14" t="s">
        <v>88</v>
      </c>
      <c r="O87" s="15" t="s">
        <v>88</v>
      </c>
      <c r="P87" s="14">
        <v>16.5</v>
      </c>
      <c r="Q87" s="14">
        <v>16.5</v>
      </c>
      <c r="R87" s="14">
        <v>16.5</v>
      </c>
      <c r="S87" s="15">
        <v>16.5</v>
      </c>
    </row>
    <row r="88" spans="1:19" ht="12.75">
      <c r="A88" s="99" t="s">
        <v>188</v>
      </c>
      <c r="B88" s="4" t="s">
        <v>186</v>
      </c>
      <c r="C88" s="37" t="s">
        <v>88</v>
      </c>
      <c r="D88" s="14" t="s">
        <v>88</v>
      </c>
      <c r="E88" s="14">
        <v>40.7</v>
      </c>
      <c r="F88" s="14">
        <v>65</v>
      </c>
      <c r="G88" s="14">
        <v>145.3</v>
      </c>
      <c r="H88" s="14" t="s">
        <v>88</v>
      </c>
      <c r="I88" s="14" t="s">
        <v>88</v>
      </c>
      <c r="J88" s="14" t="s">
        <v>88</v>
      </c>
      <c r="K88" s="14" t="s">
        <v>88</v>
      </c>
      <c r="L88" s="14" t="s">
        <v>88</v>
      </c>
      <c r="M88" s="14" t="s">
        <v>88</v>
      </c>
      <c r="N88" s="14" t="s">
        <v>88</v>
      </c>
      <c r="O88" s="15" t="s">
        <v>88</v>
      </c>
      <c r="P88" s="14">
        <v>83.6</v>
      </c>
      <c r="Q88" s="14">
        <v>83.6</v>
      </c>
      <c r="R88" s="14">
        <v>83.6</v>
      </c>
      <c r="S88" s="15">
        <v>105.1</v>
      </c>
    </row>
    <row r="89" spans="1:19" ht="12.75">
      <c r="A89" s="99" t="s">
        <v>191</v>
      </c>
      <c r="B89" s="4" t="s">
        <v>186</v>
      </c>
      <c r="C89" s="37" t="s">
        <v>88</v>
      </c>
      <c r="D89" s="14" t="s">
        <v>88</v>
      </c>
      <c r="E89" s="14" t="s">
        <v>88</v>
      </c>
      <c r="F89" s="14" t="s">
        <v>88</v>
      </c>
      <c r="G89" s="14" t="s">
        <v>88</v>
      </c>
      <c r="H89" s="14">
        <v>25.3</v>
      </c>
      <c r="I89" s="14" t="s">
        <v>88</v>
      </c>
      <c r="J89" s="14" t="s">
        <v>88</v>
      </c>
      <c r="K89" s="14" t="s">
        <v>88</v>
      </c>
      <c r="L89" s="14" t="s">
        <v>88</v>
      </c>
      <c r="M89" s="14" t="s">
        <v>88</v>
      </c>
      <c r="N89" s="14" t="s">
        <v>88</v>
      </c>
      <c r="O89" s="15" t="s">
        <v>88</v>
      </c>
      <c r="P89" s="14">
        <v>25.3</v>
      </c>
      <c r="Q89" s="14">
        <v>25.3</v>
      </c>
      <c r="R89" s="14">
        <v>25.3</v>
      </c>
      <c r="S89" s="15">
        <v>25.3</v>
      </c>
    </row>
    <row r="90" spans="1:19" ht="12.75">
      <c r="A90" s="99" t="s">
        <v>190</v>
      </c>
      <c r="B90" s="4" t="s">
        <v>186</v>
      </c>
      <c r="C90" s="37" t="s">
        <v>88</v>
      </c>
      <c r="D90" s="14" t="s">
        <v>88</v>
      </c>
      <c r="E90" s="14" t="s">
        <v>88</v>
      </c>
      <c r="F90" s="14">
        <v>60</v>
      </c>
      <c r="G90" s="14" t="s">
        <v>88</v>
      </c>
      <c r="H90" s="14" t="s">
        <v>88</v>
      </c>
      <c r="I90" s="14" t="s">
        <v>88</v>
      </c>
      <c r="J90" s="14" t="s">
        <v>88</v>
      </c>
      <c r="K90" s="14" t="s">
        <v>88</v>
      </c>
      <c r="L90" s="14" t="s">
        <v>88</v>
      </c>
      <c r="M90" s="14" t="s">
        <v>88</v>
      </c>
      <c r="N90" s="14" t="s">
        <v>88</v>
      </c>
      <c r="O90" s="15" t="s">
        <v>88</v>
      </c>
      <c r="P90" s="14">
        <v>60</v>
      </c>
      <c r="Q90" s="14">
        <v>60</v>
      </c>
      <c r="R90" s="14">
        <v>60</v>
      </c>
      <c r="S90" s="15">
        <v>60</v>
      </c>
    </row>
    <row r="91" spans="1:19" ht="12.75">
      <c r="A91" s="99" t="s">
        <v>185</v>
      </c>
      <c r="B91" s="4" t="s">
        <v>186</v>
      </c>
      <c r="C91" s="37" t="s">
        <v>88</v>
      </c>
      <c r="D91" s="14" t="s">
        <v>88</v>
      </c>
      <c r="E91" s="14">
        <v>27.5</v>
      </c>
      <c r="F91" s="14" t="s">
        <v>88</v>
      </c>
      <c r="G91" s="14" t="s">
        <v>88</v>
      </c>
      <c r="H91" s="14" t="s">
        <v>88</v>
      </c>
      <c r="I91" s="14" t="s">
        <v>88</v>
      </c>
      <c r="J91" s="14" t="s">
        <v>88</v>
      </c>
      <c r="K91" s="14" t="s">
        <v>88</v>
      </c>
      <c r="L91" s="14" t="s">
        <v>88</v>
      </c>
      <c r="M91" s="14" t="s">
        <v>88</v>
      </c>
      <c r="N91" s="14" t="s">
        <v>88</v>
      </c>
      <c r="O91" s="15" t="s">
        <v>88</v>
      </c>
      <c r="P91" s="14">
        <v>27.5</v>
      </c>
      <c r="Q91" s="14">
        <v>27.5</v>
      </c>
      <c r="R91" s="14">
        <v>27.5</v>
      </c>
      <c r="S91" s="15" t="s">
        <v>88</v>
      </c>
    </row>
    <row r="92" spans="1:19" ht="12.75">
      <c r="A92" s="99" t="s">
        <v>239</v>
      </c>
      <c r="B92" s="4" t="s">
        <v>186</v>
      </c>
      <c r="C92" s="37" t="s">
        <v>88</v>
      </c>
      <c r="D92" s="14">
        <v>134.6</v>
      </c>
      <c r="E92" s="14" t="s">
        <v>88</v>
      </c>
      <c r="F92" s="14" t="s">
        <v>88</v>
      </c>
      <c r="G92" s="14" t="s">
        <v>88</v>
      </c>
      <c r="H92" s="14" t="s">
        <v>88</v>
      </c>
      <c r="I92" s="14">
        <v>47.4</v>
      </c>
      <c r="J92" s="14">
        <v>27.2</v>
      </c>
      <c r="K92" s="14">
        <v>32.4</v>
      </c>
      <c r="L92" s="14">
        <v>40.7</v>
      </c>
      <c r="M92" s="14" t="s">
        <v>88</v>
      </c>
      <c r="N92" s="14" t="s">
        <v>88</v>
      </c>
      <c r="O92" s="15" t="s">
        <v>88</v>
      </c>
      <c r="P92" s="14">
        <v>56.5</v>
      </c>
      <c r="Q92" s="14">
        <v>56.5</v>
      </c>
      <c r="R92" s="14">
        <v>36.9</v>
      </c>
      <c r="S92" s="15">
        <v>36.9</v>
      </c>
    </row>
    <row r="93" spans="1:19" ht="12.75">
      <c r="A93" s="99" t="s">
        <v>192</v>
      </c>
      <c r="B93" s="4" t="s">
        <v>186</v>
      </c>
      <c r="C93" s="37" t="s">
        <v>88</v>
      </c>
      <c r="D93" s="14" t="s">
        <v>88</v>
      </c>
      <c r="E93" s="14" t="s">
        <v>88</v>
      </c>
      <c r="F93" s="14" t="s">
        <v>88</v>
      </c>
      <c r="G93" s="14" t="s">
        <v>88</v>
      </c>
      <c r="H93" s="14" t="s">
        <v>88</v>
      </c>
      <c r="I93" s="14" t="s">
        <v>88</v>
      </c>
      <c r="J93" s="14">
        <v>34.7</v>
      </c>
      <c r="K93" s="14">
        <v>31.5</v>
      </c>
      <c r="L93" s="14" t="s">
        <v>88</v>
      </c>
      <c r="M93" s="14" t="s">
        <v>88</v>
      </c>
      <c r="N93" s="14" t="s">
        <v>88</v>
      </c>
      <c r="O93" s="15" t="s">
        <v>88</v>
      </c>
      <c r="P93" s="14">
        <v>33.1</v>
      </c>
      <c r="Q93" s="14">
        <v>33.1</v>
      </c>
      <c r="R93" s="14">
        <v>33.1</v>
      </c>
      <c r="S93" s="15">
        <v>33.1</v>
      </c>
    </row>
    <row r="94" spans="1:19" ht="12.75">
      <c r="A94" s="99" t="s">
        <v>193</v>
      </c>
      <c r="B94" s="4" t="s">
        <v>186</v>
      </c>
      <c r="C94" s="37" t="s">
        <v>88</v>
      </c>
      <c r="D94" s="14" t="s">
        <v>88</v>
      </c>
      <c r="E94" s="14" t="s">
        <v>88</v>
      </c>
      <c r="F94" s="14" t="s">
        <v>88</v>
      </c>
      <c r="G94" s="14" t="s">
        <v>88</v>
      </c>
      <c r="H94" s="14" t="s">
        <v>88</v>
      </c>
      <c r="I94" s="14" t="s">
        <v>88</v>
      </c>
      <c r="J94" s="14" t="s">
        <v>88</v>
      </c>
      <c r="K94" s="14">
        <v>185.1</v>
      </c>
      <c r="L94" s="14" t="s">
        <v>88</v>
      </c>
      <c r="M94" s="14" t="s">
        <v>88</v>
      </c>
      <c r="N94" s="14" t="s">
        <v>88</v>
      </c>
      <c r="O94" s="15" t="s">
        <v>88</v>
      </c>
      <c r="P94" s="14">
        <v>185.1</v>
      </c>
      <c r="Q94" s="14">
        <v>185.1</v>
      </c>
      <c r="R94" s="14">
        <v>185.1</v>
      </c>
      <c r="S94" s="15">
        <v>185.1</v>
      </c>
    </row>
    <row r="95" spans="1:19" ht="12.75">
      <c r="A95" s="99" t="s">
        <v>189</v>
      </c>
      <c r="B95" s="4" t="s">
        <v>186</v>
      </c>
      <c r="C95" s="37" t="s">
        <v>88</v>
      </c>
      <c r="D95" s="14" t="s">
        <v>88</v>
      </c>
      <c r="E95" s="14" t="s">
        <v>88</v>
      </c>
      <c r="F95" s="14" t="s">
        <v>88</v>
      </c>
      <c r="G95" s="14" t="s">
        <v>88</v>
      </c>
      <c r="H95" s="14" t="s">
        <v>88</v>
      </c>
      <c r="I95" s="14">
        <v>4.7</v>
      </c>
      <c r="J95" s="14" t="s">
        <v>88</v>
      </c>
      <c r="K95" s="14" t="s">
        <v>88</v>
      </c>
      <c r="L95" s="14" t="s">
        <v>88</v>
      </c>
      <c r="M95" s="14" t="s">
        <v>88</v>
      </c>
      <c r="N95" s="14" t="s">
        <v>88</v>
      </c>
      <c r="O95" s="15" t="s">
        <v>88</v>
      </c>
      <c r="P95" s="14">
        <v>4.7</v>
      </c>
      <c r="Q95" s="14">
        <v>4.7</v>
      </c>
      <c r="R95" s="14">
        <v>4.7</v>
      </c>
      <c r="S95" s="15">
        <v>4.7</v>
      </c>
    </row>
    <row r="96" spans="1:19" ht="12.75">
      <c r="A96" s="99" t="s">
        <v>213</v>
      </c>
      <c r="B96" s="4" t="s">
        <v>240</v>
      </c>
      <c r="C96" s="37">
        <v>0.4</v>
      </c>
      <c r="D96" s="14">
        <v>1.2</v>
      </c>
      <c r="E96" s="14">
        <v>1.4</v>
      </c>
      <c r="F96" s="14">
        <v>1.3</v>
      </c>
      <c r="G96" s="14" t="s">
        <v>88</v>
      </c>
      <c r="H96" s="14" t="s">
        <v>88</v>
      </c>
      <c r="I96" s="14" t="s">
        <v>88</v>
      </c>
      <c r="J96" s="14" t="s">
        <v>88</v>
      </c>
      <c r="K96" s="14">
        <v>0.9</v>
      </c>
      <c r="L96" s="14">
        <v>2.7</v>
      </c>
      <c r="M96" s="14" t="s">
        <v>88</v>
      </c>
      <c r="N96" s="14" t="s">
        <v>88</v>
      </c>
      <c r="O96" s="15" t="s">
        <v>88</v>
      </c>
      <c r="P96" s="14">
        <v>1.3</v>
      </c>
      <c r="Q96" s="14">
        <v>1.5</v>
      </c>
      <c r="R96" s="14">
        <v>1.6</v>
      </c>
      <c r="S96" s="15">
        <v>1.6</v>
      </c>
    </row>
    <row r="97" spans="1:19" ht="12.75">
      <c r="A97" s="46" t="s">
        <v>150</v>
      </c>
      <c r="B97" s="4" t="s">
        <v>162</v>
      </c>
      <c r="C97" s="37" t="s">
        <v>88</v>
      </c>
      <c r="D97" s="14" t="s">
        <v>88</v>
      </c>
      <c r="E97" s="14" t="s">
        <v>88</v>
      </c>
      <c r="F97" s="14" t="s">
        <v>88</v>
      </c>
      <c r="G97" s="14" t="s">
        <v>88</v>
      </c>
      <c r="H97" s="14" t="s">
        <v>88</v>
      </c>
      <c r="I97" s="14" t="s">
        <v>88</v>
      </c>
      <c r="J97" s="14">
        <v>30.2</v>
      </c>
      <c r="K97" s="14">
        <v>28.8</v>
      </c>
      <c r="L97" s="14">
        <v>29.6</v>
      </c>
      <c r="M97" s="14" t="s">
        <v>88</v>
      </c>
      <c r="N97" s="14" t="s">
        <v>88</v>
      </c>
      <c r="O97" s="15" t="s">
        <v>88</v>
      </c>
      <c r="P97" s="14">
        <v>29.5</v>
      </c>
      <c r="Q97" s="14">
        <v>29.5</v>
      </c>
      <c r="R97" s="14">
        <v>29.5</v>
      </c>
      <c r="S97" s="15">
        <v>29.5</v>
      </c>
    </row>
    <row r="98" spans="1:19" ht="12.75">
      <c r="A98" s="46"/>
      <c r="C98" s="37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5"/>
      <c r="P98" s="14"/>
      <c r="Q98" s="14"/>
      <c r="R98" s="14"/>
      <c r="S98" s="15"/>
    </row>
    <row r="99" spans="1:19" ht="12.75">
      <c r="A99" s="39" t="s">
        <v>214</v>
      </c>
      <c r="C99" s="37" t="s">
        <v>88</v>
      </c>
      <c r="D99" s="14" t="s">
        <v>88</v>
      </c>
      <c r="E99" s="14" t="s">
        <v>88</v>
      </c>
      <c r="F99" s="14" t="s">
        <v>88</v>
      </c>
      <c r="G99" s="14" t="s">
        <v>88</v>
      </c>
      <c r="H99" s="14" t="s">
        <v>88</v>
      </c>
      <c r="I99" s="14" t="s">
        <v>88</v>
      </c>
      <c r="J99" s="14" t="s">
        <v>88</v>
      </c>
      <c r="K99" s="14" t="s">
        <v>88</v>
      </c>
      <c r="L99" s="14" t="s">
        <v>88</v>
      </c>
      <c r="M99" s="14" t="s">
        <v>88</v>
      </c>
      <c r="N99" s="14" t="s">
        <v>88</v>
      </c>
      <c r="O99" s="15" t="s">
        <v>88</v>
      </c>
      <c r="P99" s="14" t="s">
        <v>88</v>
      </c>
      <c r="Q99" s="14" t="s">
        <v>88</v>
      </c>
      <c r="R99" s="14" t="s">
        <v>88</v>
      </c>
      <c r="S99" s="15" t="s">
        <v>88</v>
      </c>
    </row>
    <row r="100" spans="1:19" ht="12.75">
      <c r="A100" s="46" t="s">
        <v>77</v>
      </c>
      <c r="C100" s="37" t="s">
        <v>88</v>
      </c>
      <c r="D100" s="14" t="s">
        <v>88</v>
      </c>
      <c r="E100" s="14" t="s">
        <v>88</v>
      </c>
      <c r="F100" s="14" t="s">
        <v>88</v>
      </c>
      <c r="G100" s="14" t="s">
        <v>88</v>
      </c>
      <c r="H100" s="14" t="s">
        <v>88</v>
      </c>
      <c r="I100" s="14" t="s">
        <v>88</v>
      </c>
      <c r="J100" s="14" t="s">
        <v>88</v>
      </c>
      <c r="K100" s="14" t="s">
        <v>88</v>
      </c>
      <c r="L100" s="14" t="s">
        <v>88</v>
      </c>
      <c r="M100" s="14" t="s">
        <v>88</v>
      </c>
      <c r="N100" s="14" t="s">
        <v>88</v>
      </c>
      <c r="O100" s="15" t="s">
        <v>88</v>
      </c>
      <c r="P100" s="14" t="s">
        <v>88</v>
      </c>
      <c r="Q100" s="14" t="s">
        <v>88</v>
      </c>
      <c r="R100" s="14" t="s">
        <v>88</v>
      </c>
      <c r="S100" s="15" t="s">
        <v>88</v>
      </c>
    </row>
    <row r="101" spans="1:19" ht="12.75">
      <c r="A101" s="99" t="s">
        <v>164</v>
      </c>
      <c r="B101" s="4" t="s">
        <v>204</v>
      </c>
      <c r="C101" s="37">
        <v>4658.9</v>
      </c>
      <c r="D101" s="14">
        <v>4546.5</v>
      </c>
      <c r="E101" s="14">
        <v>4296.9</v>
      </c>
      <c r="F101" s="14">
        <v>5675.2</v>
      </c>
      <c r="G101" s="14">
        <v>5200</v>
      </c>
      <c r="H101" s="14">
        <v>5040.1</v>
      </c>
      <c r="I101" s="14">
        <v>4937.5</v>
      </c>
      <c r="J101" s="14">
        <v>5168.9</v>
      </c>
      <c r="K101" s="14">
        <v>4748.4</v>
      </c>
      <c r="L101" s="14">
        <v>4814.1</v>
      </c>
      <c r="M101" s="14">
        <v>3989.8</v>
      </c>
      <c r="N101" s="14">
        <v>3835.8</v>
      </c>
      <c r="O101" s="15">
        <v>3641.8</v>
      </c>
      <c r="P101" s="14">
        <v>4909.4</v>
      </c>
      <c r="Q101" s="14">
        <v>4842.5</v>
      </c>
      <c r="R101" s="14">
        <v>4771.4</v>
      </c>
      <c r="S101" s="15">
        <v>4706</v>
      </c>
    </row>
    <row r="102" spans="1:19" ht="12.75">
      <c r="A102" s="99" t="s">
        <v>76</v>
      </c>
      <c r="B102" s="4" t="s">
        <v>163</v>
      </c>
      <c r="C102" s="37">
        <v>3464</v>
      </c>
      <c r="D102" s="14">
        <v>4065.4</v>
      </c>
      <c r="E102" s="14">
        <v>3716.3</v>
      </c>
      <c r="F102" s="14">
        <v>4004.2</v>
      </c>
      <c r="G102" s="14">
        <v>3825.3</v>
      </c>
      <c r="H102" s="14">
        <v>4436.2</v>
      </c>
      <c r="I102" s="14">
        <v>4712</v>
      </c>
      <c r="J102" s="42">
        <v>4016.1</v>
      </c>
      <c r="K102" s="42">
        <v>3320.4</v>
      </c>
      <c r="L102" s="42">
        <v>3506.3</v>
      </c>
      <c r="M102" s="42">
        <v>3270.3</v>
      </c>
      <c r="N102" s="42">
        <v>2863.6</v>
      </c>
      <c r="O102" s="38">
        <v>5408.1</v>
      </c>
      <c r="P102" s="42">
        <v>3908.3</v>
      </c>
      <c r="Q102" s="42">
        <v>3888.4</v>
      </c>
      <c r="R102" s="42">
        <v>3767.6</v>
      </c>
      <c r="S102" s="15">
        <v>3936.3</v>
      </c>
    </row>
    <row r="103" spans="1:19" ht="12.75">
      <c r="A103" s="99" t="s">
        <v>78</v>
      </c>
      <c r="B103" s="4" t="s">
        <v>380</v>
      </c>
      <c r="C103" s="37">
        <v>437.92810964776135</v>
      </c>
      <c r="D103" s="14">
        <v>437.2537119635576</v>
      </c>
      <c r="E103" s="14">
        <v>442.3949999999999</v>
      </c>
      <c r="F103" s="14">
        <v>441.64909533677775</v>
      </c>
      <c r="G103" s="14">
        <v>432.3552356530168</v>
      </c>
      <c r="H103" s="14">
        <v>425.1643701475968</v>
      </c>
      <c r="I103" s="14">
        <v>416.31574091817714</v>
      </c>
      <c r="J103" s="42">
        <v>404.11480436172656</v>
      </c>
      <c r="K103" s="42">
        <v>397.7652460838964</v>
      </c>
      <c r="L103" s="42">
        <v>391.27580640009694</v>
      </c>
      <c r="M103" s="42">
        <v>380.8063900901454</v>
      </c>
      <c r="N103" s="42">
        <v>369.03824440566194</v>
      </c>
      <c r="O103" s="38">
        <v>365.2051854668055</v>
      </c>
      <c r="P103" s="42">
        <v>422.6217120512608</v>
      </c>
      <c r="Q103" s="42">
        <v>416.90954009549915</v>
      </c>
      <c r="R103" s="42">
        <v>410.08799333970944</v>
      </c>
      <c r="S103" s="15">
        <v>402.36901188639007</v>
      </c>
    </row>
    <row r="104" spans="1:19" ht="12.75">
      <c r="A104" s="46" t="s">
        <v>79</v>
      </c>
      <c r="C104" s="37" t="s">
        <v>88</v>
      </c>
      <c r="D104" s="14" t="s">
        <v>88</v>
      </c>
      <c r="E104" s="14" t="s">
        <v>88</v>
      </c>
      <c r="F104" s="14" t="s">
        <v>88</v>
      </c>
      <c r="G104" s="14" t="s">
        <v>88</v>
      </c>
      <c r="H104" s="14" t="s">
        <v>88</v>
      </c>
      <c r="I104" s="14" t="s">
        <v>88</v>
      </c>
      <c r="J104" s="42" t="s">
        <v>88</v>
      </c>
      <c r="K104" s="42" t="s">
        <v>88</v>
      </c>
      <c r="L104" s="42" t="s">
        <v>88</v>
      </c>
      <c r="M104" s="42" t="s">
        <v>88</v>
      </c>
      <c r="N104" s="42" t="s">
        <v>88</v>
      </c>
      <c r="O104" s="38" t="s">
        <v>88</v>
      </c>
      <c r="P104" s="42" t="s">
        <v>88</v>
      </c>
      <c r="Q104" s="42" t="s">
        <v>88</v>
      </c>
      <c r="R104" s="42" t="s">
        <v>88</v>
      </c>
      <c r="S104" s="15" t="s">
        <v>88</v>
      </c>
    </row>
    <row r="105" spans="1:19" ht="12.75">
      <c r="A105" s="99" t="s">
        <v>164</v>
      </c>
      <c r="B105" s="4" t="s">
        <v>121</v>
      </c>
      <c r="C105" s="37">
        <v>2177</v>
      </c>
      <c r="D105" s="14">
        <v>2186</v>
      </c>
      <c r="E105" s="14">
        <v>2224.5</v>
      </c>
      <c r="F105" s="14">
        <v>2286.3</v>
      </c>
      <c r="G105" s="14">
        <v>2377.2</v>
      </c>
      <c r="H105" s="14">
        <v>2476.4</v>
      </c>
      <c r="I105" s="14">
        <v>2512</v>
      </c>
      <c r="J105" s="42">
        <v>2393.5</v>
      </c>
      <c r="K105" s="42">
        <v>2418.6</v>
      </c>
      <c r="L105" s="42">
        <v>2413.6</v>
      </c>
      <c r="M105" s="42">
        <v>2355.9</v>
      </c>
      <c r="N105" s="42">
        <v>2311.2</v>
      </c>
      <c r="O105" s="38">
        <v>2288.3</v>
      </c>
      <c r="P105" s="42">
        <v>2346.5</v>
      </c>
      <c r="Q105" s="42">
        <v>2364.4</v>
      </c>
      <c r="R105" s="42">
        <v>2376.9</v>
      </c>
      <c r="S105" s="15">
        <v>2383.3</v>
      </c>
    </row>
    <row r="106" spans="1:19" ht="12.75">
      <c r="A106" s="99" t="s">
        <v>287</v>
      </c>
      <c r="C106" s="37">
        <v>105.2</v>
      </c>
      <c r="D106" s="14">
        <v>94.8</v>
      </c>
      <c r="E106" s="14">
        <v>111.3</v>
      </c>
      <c r="F106" s="14">
        <v>344.7</v>
      </c>
      <c r="G106" s="14">
        <v>367.2</v>
      </c>
      <c r="H106" s="14">
        <v>358.4</v>
      </c>
      <c r="I106" s="14">
        <v>322.1</v>
      </c>
      <c r="J106" s="42">
        <v>258.1</v>
      </c>
      <c r="K106" s="42">
        <v>345.7</v>
      </c>
      <c r="L106" s="42">
        <v>355.1</v>
      </c>
      <c r="M106" s="42">
        <v>489.4</v>
      </c>
      <c r="N106" s="42">
        <v>536.3</v>
      </c>
      <c r="O106" s="38" t="s">
        <v>88</v>
      </c>
      <c r="P106" s="42">
        <v>276.3</v>
      </c>
      <c r="Q106" s="42">
        <v>304.7</v>
      </c>
      <c r="R106" s="42">
        <v>348.8</v>
      </c>
      <c r="S106" s="15">
        <v>375.2</v>
      </c>
    </row>
    <row r="107" spans="1:19" ht="12.75">
      <c r="A107" s="99" t="s">
        <v>165</v>
      </c>
      <c r="B107" s="4" t="s">
        <v>166</v>
      </c>
      <c r="C107" s="37" t="s">
        <v>88</v>
      </c>
      <c r="D107" s="14" t="s">
        <v>88</v>
      </c>
      <c r="E107" s="14" t="s">
        <v>88</v>
      </c>
      <c r="F107" s="14" t="s">
        <v>88</v>
      </c>
      <c r="G107" s="14">
        <v>88.9</v>
      </c>
      <c r="H107" s="14" t="s">
        <v>88</v>
      </c>
      <c r="I107" s="14" t="s">
        <v>88</v>
      </c>
      <c r="J107" s="42" t="s">
        <v>88</v>
      </c>
      <c r="K107" s="42" t="s">
        <v>88</v>
      </c>
      <c r="L107" s="42" t="s">
        <v>88</v>
      </c>
      <c r="M107" s="42" t="s">
        <v>88</v>
      </c>
      <c r="N107" s="42" t="s">
        <v>88</v>
      </c>
      <c r="O107" s="38" t="s">
        <v>88</v>
      </c>
      <c r="P107" s="42">
        <v>88.9</v>
      </c>
      <c r="Q107" s="42">
        <v>88.9</v>
      </c>
      <c r="R107" s="42">
        <v>88.9</v>
      </c>
      <c r="S107" s="15">
        <v>88.9</v>
      </c>
    </row>
    <row r="108" spans="1:19" ht="12.75">
      <c r="A108" s="99" t="s">
        <v>83</v>
      </c>
      <c r="B108" s="4" t="s">
        <v>205</v>
      </c>
      <c r="C108" s="37" t="s">
        <v>88</v>
      </c>
      <c r="D108" s="14" t="s">
        <v>88</v>
      </c>
      <c r="E108" s="14" t="s">
        <v>88</v>
      </c>
      <c r="F108" s="14" t="s">
        <v>88</v>
      </c>
      <c r="G108" s="14" t="s">
        <v>88</v>
      </c>
      <c r="H108" s="14" t="s">
        <v>88</v>
      </c>
      <c r="I108" s="14" t="s">
        <v>88</v>
      </c>
      <c r="J108" s="42" t="s">
        <v>88</v>
      </c>
      <c r="K108" s="42" t="s">
        <v>88</v>
      </c>
      <c r="L108" s="42" t="s">
        <v>88</v>
      </c>
      <c r="M108" s="42" t="s">
        <v>88</v>
      </c>
      <c r="N108" s="42" t="s">
        <v>88</v>
      </c>
      <c r="O108" s="38" t="s">
        <v>88</v>
      </c>
      <c r="P108" s="42" t="s">
        <v>88</v>
      </c>
      <c r="Q108" s="42" t="s">
        <v>88</v>
      </c>
      <c r="R108" s="42" t="s">
        <v>88</v>
      </c>
      <c r="S108" s="15" t="s">
        <v>88</v>
      </c>
    </row>
    <row r="109" spans="1:19" ht="12.75">
      <c r="A109" s="99"/>
      <c r="C109" s="37"/>
      <c r="D109" s="14"/>
      <c r="E109" s="14"/>
      <c r="F109" s="14"/>
      <c r="G109" s="14"/>
      <c r="H109" s="14"/>
      <c r="I109" s="14"/>
      <c r="J109" s="42"/>
      <c r="K109" s="42"/>
      <c r="L109" s="42"/>
      <c r="M109" s="42"/>
      <c r="N109" s="42"/>
      <c r="O109" s="38"/>
      <c r="P109" s="42"/>
      <c r="Q109" s="42"/>
      <c r="R109" s="42"/>
      <c r="S109" s="15"/>
    </row>
    <row r="110" spans="1:19" ht="12.75">
      <c r="A110" s="39" t="s">
        <v>215</v>
      </c>
      <c r="C110" s="37" t="s">
        <v>88</v>
      </c>
      <c r="D110" s="14" t="s">
        <v>88</v>
      </c>
      <c r="E110" s="14" t="s">
        <v>88</v>
      </c>
      <c r="F110" s="14" t="s">
        <v>88</v>
      </c>
      <c r="G110" s="14" t="s">
        <v>88</v>
      </c>
      <c r="H110" s="14" t="s">
        <v>88</v>
      </c>
      <c r="I110" s="14" t="s">
        <v>88</v>
      </c>
      <c r="J110" s="42" t="s">
        <v>88</v>
      </c>
      <c r="K110" s="42" t="s">
        <v>88</v>
      </c>
      <c r="L110" s="42" t="s">
        <v>88</v>
      </c>
      <c r="M110" s="42" t="s">
        <v>88</v>
      </c>
      <c r="N110" s="42" t="s">
        <v>88</v>
      </c>
      <c r="O110" s="38" t="s">
        <v>88</v>
      </c>
      <c r="P110" s="42" t="s">
        <v>88</v>
      </c>
      <c r="Q110" s="42" t="s">
        <v>88</v>
      </c>
      <c r="R110" s="42" t="s">
        <v>88</v>
      </c>
      <c r="S110" s="15" t="s">
        <v>88</v>
      </c>
    </row>
    <row r="111" spans="1:19" ht="12.75">
      <c r="A111" s="46" t="s">
        <v>80</v>
      </c>
      <c r="C111" s="37" t="s">
        <v>88</v>
      </c>
      <c r="D111" s="14" t="s">
        <v>88</v>
      </c>
      <c r="E111" s="14" t="s">
        <v>88</v>
      </c>
      <c r="F111" s="14" t="s">
        <v>88</v>
      </c>
      <c r="G111" s="14" t="s">
        <v>88</v>
      </c>
      <c r="H111" s="14" t="s">
        <v>88</v>
      </c>
      <c r="I111" s="14" t="s">
        <v>88</v>
      </c>
      <c r="J111" s="42" t="s">
        <v>88</v>
      </c>
      <c r="K111" s="42" t="s">
        <v>88</v>
      </c>
      <c r="L111" s="42" t="s">
        <v>88</v>
      </c>
      <c r="M111" s="42" t="s">
        <v>88</v>
      </c>
      <c r="N111" s="42" t="s">
        <v>88</v>
      </c>
      <c r="O111" s="38" t="s">
        <v>88</v>
      </c>
      <c r="P111" s="42" t="s">
        <v>88</v>
      </c>
      <c r="Q111" s="42" t="s">
        <v>88</v>
      </c>
      <c r="R111" s="42" t="s">
        <v>88</v>
      </c>
      <c r="S111" s="15" t="s">
        <v>88</v>
      </c>
    </row>
    <row r="112" spans="1:19" ht="14.25">
      <c r="A112" s="162" t="s">
        <v>347</v>
      </c>
      <c r="B112" s="4" t="s">
        <v>167</v>
      </c>
      <c r="C112" s="37" t="s">
        <v>88</v>
      </c>
      <c r="D112" s="14" t="s">
        <v>88</v>
      </c>
      <c r="E112" s="14">
        <v>589.8</v>
      </c>
      <c r="F112" s="14">
        <v>506.7</v>
      </c>
      <c r="G112" s="14">
        <v>461.7</v>
      </c>
      <c r="H112" s="14">
        <v>451</v>
      </c>
      <c r="I112" s="14">
        <v>480.4</v>
      </c>
      <c r="J112" s="42">
        <v>467.2</v>
      </c>
      <c r="K112" s="42">
        <v>433</v>
      </c>
      <c r="L112" s="42" t="s">
        <v>88</v>
      </c>
      <c r="M112" s="42" t="s">
        <v>88</v>
      </c>
      <c r="N112" s="42" t="s">
        <v>88</v>
      </c>
      <c r="O112" s="38" t="s">
        <v>88</v>
      </c>
      <c r="P112" s="42">
        <v>488.2</v>
      </c>
      <c r="Q112" s="42">
        <v>488.2</v>
      </c>
      <c r="R112" s="42">
        <v>488.2</v>
      </c>
      <c r="S112" s="15">
        <v>466.7</v>
      </c>
    </row>
    <row r="113" spans="1:19" ht="12.75">
      <c r="A113" s="99" t="s">
        <v>169</v>
      </c>
      <c r="B113" s="4" t="s">
        <v>205</v>
      </c>
      <c r="C113" s="37" t="s">
        <v>88</v>
      </c>
      <c r="D113" s="14" t="s">
        <v>88</v>
      </c>
      <c r="E113" s="14" t="s">
        <v>88</v>
      </c>
      <c r="F113" s="14" t="s">
        <v>88</v>
      </c>
      <c r="G113" s="14">
        <v>2.5</v>
      </c>
      <c r="H113" s="14" t="s">
        <v>88</v>
      </c>
      <c r="I113" s="14" t="s">
        <v>88</v>
      </c>
      <c r="J113" s="42" t="s">
        <v>88</v>
      </c>
      <c r="K113" s="42">
        <v>80.5</v>
      </c>
      <c r="L113" s="42" t="s">
        <v>88</v>
      </c>
      <c r="M113" s="42" t="s">
        <v>88</v>
      </c>
      <c r="N113" s="42" t="s">
        <v>88</v>
      </c>
      <c r="O113" s="38" t="s">
        <v>88</v>
      </c>
      <c r="P113" s="42">
        <v>41.5</v>
      </c>
      <c r="Q113" s="42">
        <v>41.5</v>
      </c>
      <c r="R113" s="42">
        <v>41.5</v>
      </c>
      <c r="S113" s="15">
        <v>41.5</v>
      </c>
    </row>
    <row r="114" spans="1:19" ht="12.75">
      <c r="A114" s="99" t="s">
        <v>168</v>
      </c>
      <c r="B114" s="4" t="s">
        <v>205</v>
      </c>
      <c r="C114" s="37">
        <v>7.9</v>
      </c>
      <c r="D114" s="14" t="s">
        <v>88</v>
      </c>
      <c r="E114" s="14" t="s">
        <v>88</v>
      </c>
      <c r="F114" s="14" t="s">
        <v>88</v>
      </c>
      <c r="G114" s="14" t="s">
        <v>88</v>
      </c>
      <c r="H114" s="14">
        <v>12.6</v>
      </c>
      <c r="I114" s="14" t="s">
        <v>88</v>
      </c>
      <c r="J114" s="42" t="s">
        <v>88</v>
      </c>
      <c r="K114" s="42" t="s">
        <v>88</v>
      </c>
      <c r="L114" s="42" t="s">
        <v>88</v>
      </c>
      <c r="M114" s="42" t="s">
        <v>88</v>
      </c>
      <c r="N114" s="42" t="s">
        <v>88</v>
      </c>
      <c r="O114" s="38" t="s">
        <v>88</v>
      </c>
      <c r="P114" s="42">
        <v>10.3</v>
      </c>
      <c r="Q114" s="42">
        <v>12.6</v>
      </c>
      <c r="R114" s="42">
        <v>12.6</v>
      </c>
      <c r="S114" s="15">
        <v>12.6</v>
      </c>
    </row>
    <row r="115" spans="1:19" ht="12.75">
      <c r="A115" s="99" t="s">
        <v>83</v>
      </c>
      <c r="B115" s="4" t="s">
        <v>216</v>
      </c>
      <c r="C115" s="37" t="s">
        <v>88</v>
      </c>
      <c r="D115" s="14" t="s">
        <v>88</v>
      </c>
      <c r="E115" s="14" t="s">
        <v>88</v>
      </c>
      <c r="F115" s="14" t="s">
        <v>88</v>
      </c>
      <c r="G115" s="14">
        <v>306.3</v>
      </c>
      <c r="H115" s="14" t="s">
        <v>88</v>
      </c>
      <c r="I115" s="14" t="s">
        <v>88</v>
      </c>
      <c r="J115" s="42" t="s">
        <v>88</v>
      </c>
      <c r="K115" s="42" t="s">
        <v>88</v>
      </c>
      <c r="L115" s="42" t="s">
        <v>88</v>
      </c>
      <c r="M115" s="42" t="s">
        <v>88</v>
      </c>
      <c r="N115" s="42" t="s">
        <v>88</v>
      </c>
      <c r="O115" s="38" t="s">
        <v>88</v>
      </c>
      <c r="P115" s="42">
        <v>306.3</v>
      </c>
      <c r="Q115" s="42">
        <v>306.3</v>
      </c>
      <c r="R115" s="42">
        <v>306.3</v>
      </c>
      <c r="S115" s="15">
        <v>306.3</v>
      </c>
    </row>
    <row r="116" spans="1:19" ht="12.75">
      <c r="A116" s="99" t="s">
        <v>208</v>
      </c>
      <c r="B116" s="4" t="s">
        <v>209</v>
      </c>
      <c r="C116" s="37" t="s">
        <v>88</v>
      </c>
      <c r="D116" s="14" t="s">
        <v>88</v>
      </c>
      <c r="E116" s="14" t="s">
        <v>88</v>
      </c>
      <c r="F116" s="14" t="s">
        <v>88</v>
      </c>
      <c r="G116" s="14" t="s">
        <v>88</v>
      </c>
      <c r="H116" s="14" t="s">
        <v>88</v>
      </c>
      <c r="I116" s="14">
        <v>379.5</v>
      </c>
      <c r="J116" s="42" t="s">
        <v>88</v>
      </c>
      <c r="K116" s="42" t="s">
        <v>88</v>
      </c>
      <c r="L116" s="42" t="s">
        <v>88</v>
      </c>
      <c r="M116" s="42" t="s">
        <v>88</v>
      </c>
      <c r="N116" s="42" t="s">
        <v>88</v>
      </c>
      <c r="O116" s="38" t="s">
        <v>88</v>
      </c>
      <c r="P116" s="42">
        <v>379.5</v>
      </c>
      <c r="Q116" s="42">
        <v>379.5</v>
      </c>
      <c r="R116" s="42">
        <v>379.5</v>
      </c>
      <c r="S116" s="15">
        <v>379.5</v>
      </c>
    </row>
    <row r="117" spans="1:19" ht="12.75">
      <c r="A117" s="46" t="s">
        <v>84</v>
      </c>
      <c r="C117" s="37" t="s">
        <v>88</v>
      </c>
      <c r="D117" s="14" t="s">
        <v>88</v>
      </c>
      <c r="E117" s="14" t="s">
        <v>88</v>
      </c>
      <c r="F117" s="14" t="s">
        <v>88</v>
      </c>
      <c r="G117" s="14" t="s">
        <v>88</v>
      </c>
      <c r="H117" s="14" t="s">
        <v>88</v>
      </c>
      <c r="I117" s="14" t="s">
        <v>88</v>
      </c>
      <c r="J117" s="42" t="s">
        <v>88</v>
      </c>
      <c r="K117" s="42" t="s">
        <v>88</v>
      </c>
      <c r="L117" s="42" t="s">
        <v>88</v>
      </c>
      <c r="M117" s="42" t="s">
        <v>88</v>
      </c>
      <c r="N117" s="42" t="s">
        <v>88</v>
      </c>
      <c r="O117" s="38" t="s">
        <v>88</v>
      </c>
      <c r="P117" s="42" t="s">
        <v>88</v>
      </c>
      <c r="Q117" s="42" t="s">
        <v>88</v>
      </c>
      <c r="R117" s="42" t="s">
        <v>88</v>
      </c>
      <c r="S117" s="15" t="s">
        <v>88</v>
      </c>
    </row>
    <row r="118" spans="1:19" ht="12.75">
      <c r="A118" s="99" t="s">
        <v>169</v>
      </c>
      <c r="B118" s="4" t="s">
        <v>216</v>
      </c>
      <c r="C118" s="37" t="s">
        <v>88</v>
      </c>
      <c r="D118" s="14" t="s">
        <v>88</v>
      </c>
      <c r="E118" s="14" t="s">
        <v>88</v>
      </c>
      <c r="F118" s="14" t="s">
        <v>88</v>
      </c>
      <c r="G118" s="14" t="s">
        <v>88</v>
      </c>
      <c r="H118" s="14" t="s">
        <v>88</v>
      </c>
      <c r="I118" s="14" t="s">
        <v>88</v>
      </c>
      <c r="J118" s="42" t="s">
        <v>88</v>
      </c>
      <c r="K118" s="42">
        <v>5.6</v>
      </c>
      <c r="L118" s="42" t="s">
        <v>88</v>
      </c>
      <c r="M118" s="42" t="s">
        <v>88</v>
      </c>
      <c r="N118" s="42" t="s">
        <v>88</v>
      </c>
      <c r="O118" s="38" t="s">
        <v>88</v>
      </c>
      <c r="P118" s="42">
        <v>5.6</v>
      </c>
      <c r="Q118" s="42">
        <v>5.6</v>
      </c>
      <c r="R118" s="42">
        <v>5.6</v>
      </c>
      <c r="S118" s="15">
        <v>5.6</v>
      </c>
    </row>
    <row r="119" spans="1:19" ht="12.75">
      <c r="A119" s="99" t="s">
        <v>168</v>
      </c>
      <c r="B119" s="4" t="s">
        <v>216</v>
      </c>
      <c r="C119" s="37">
        <v>78.8</v>
      </c>
      <c r="D119" s="14" t="s">
        <v>88</v>
      </c>
      <c r="E119" s="14" t="s">
        <v>88</v>
      </c>
      <c r="F119" s="14" t="s">
        <v>88</v>
      </c>
      <c r="G119" s="14" t="s">
        <v>88</v>
      </c>
      <c r="H119" s="14">
        <v>58.4</v>
      </c>
      <c r="I119" s="14" t="s">
        <v>88</v>
      </c>
      <c r="J119" s="42" t="s">
        <v>88</v>
      </c>
      <c r="K119" s="42">
        <v>1.6</v>
      </c>
      <c r="L119" s="42" t="s">
        <v>88</v>
      </c>
      <c r="M119" s="42" t="s">
        <v>88</v>
      </c>
      <c r="N119" s="42" t="s">
        <v>88</v>
      </c>
      <c r="O119" s="38" t="s">
        <v>88</v>
      </c>
      <c r="P119" s="42">
        <v>46.2</v>
      </c>
      <c r="Q119" s="42">
        <v>30</v>
      </c>
      <c r="R119" s="42">
        <v>30</v>
      </c>
      <c r="S119" s="15">
        <v>30</v>
      </c>
    </row>
    <row r="120" spans="1:19" ht="12.75">
      <c r="A120" s="99" t="s">
        <v>85</v>
      </c>
      <c r="B120" s="4" t="s">
        <v>167</v>
      </c>
      <c r="C120" s="37" t="s">
        <v>88</v>
      </c>
      <c r="D120" s="14" t="s">
        <v>88</v>
      </c>
      <c r="E120" s="14">
        <v>121.5</v>
      </c>
      <c r="F120" s="14">
        <v>113.8</v>
      </c>
      <c r="G120" s="14">
        <v>101.2</v>
      </c>
      <c r="H120" s="14">
        <v>97.5</v>
      </c>
      <c r="I120" s="14">
        <v>110.7</v>
      </c>
      <c r="J120" s="42">
        <v>95.4</v>
      </c>
      <c r="K120" s="42">
        <v>95.3</v>
      </c>
      <c r="L120" s="42" t="s">
        <v>88</v>
      </c>
      <c r="M120" s="42" t="s">
        <v>88</v>
      </c>
      <c r="N120" s="42" t="s">
        <v>88</v>
      </c>
      <c r="O120" s="38" t="s">
        <v>88</v>
      </c>
      <c r="P120" s="42">
        <v>111.4</v>
      </c>
      <c r="Q120" s="42">
        <v>111.4</v>
      </c>
      <c r="R120" s="42">
        <v>111.4</v>
      </c>
      <c r="S120" s="15">
        <v>102.3</v>
      </c>
    </row>
    <row r="121" spans="1:19" ht="12.75">
      <c r="A121" s="99" t="s">
        <v>86</v>
      </c>
      <c r="B121" s="4" t="s">
        <v>204</v>
      </c>
      <c r="C121" s="37">
        <v>2445.9</v>
      </c>
      <c r="D121" s="14">
        <v>2366.5</v>
      </c>
      <c r="E121" s="14">
        <v>2399</v>
      </c>
      <c r="F121" s="14">
        <v>3437.2</v>
      </c>
      <c r="G121" s="14">
        <v>3215.5</v>
      </c>
      <c r="H121" s="14">
        <v>3160.2</v>
      </c>
      <c r="I121" s="14">
        <v>3093.7</v>
      </c>
      <c r="J121" s="42">
        <v>3444.8</v>
      </c>
      <c r="K121" s="42">
        <v>3254.6</v>
      </c>
      <c r="L121" s="42">
        <v>3314.9</v>
      </c>
      <c r="M121" s="42">
        <v>2738.2</v>
      </c>
      <c r="N121" s="42">
        <v>2715.4</v>
      </c>
      <c r="O121" s="38">
        <v>2583.2</v>
      </c>
      <c r="P121" s="42">
        <v>3013.6</v>
      </c>
      <c r="Q121" s="42">
        <v>3043</v>
      </c>
      <c r="R121" s="42">
        <v>3078</v>
      </c>
      <c r="S121" s="15">
        <v>3096.5</v>
      </c>
    </row>
    <row r="122" spans="1:19" ht="12.75">
      <c r="A122" s="1"/>
      <c r="C122" s="37"/>
      <c r="D122" s="14"/>
      <c r="E122" s="14"/>
      <c r="F122" s="14"/>
      <c r="G122" s="14"/>
      <c r="H122" s="14"/>
      <c r="I122" s="14"/>
      <c r="J122" s="42"/>
      <c r="K122" s="42"/>
      <c r="L122" s="42"/>
      <c r="M122" s="42"/>
      <c r="N122" s="42"/>
      <c r="O122" s="38"/>
      <c r="P122" s="42"/>
      <c r="Q122" s="42"/>
      <c r="R122" s="42"/>
      <c r="S122" s="15"/>
    </row>
    <row r="123" spans="1:19" ht="12.75">
      <c r="A123" s="39" t="s">
        <v>341</v>
      </c>
      <c r="C123" s="37" t="s">
        <v>88</v>
      </c>
      <c r="D123" s="14" t="s">
        <v>88</v>
      </c>
      <c r="E123" s="14" t="s">
        <v>88</v>
      </c>
      <c r="F123" s="14" t="s">
        <v>88</v>
      </c>
      <c r="G123" s="14" t="s">
        <v>88</v>
      </c>
      <c r="H123" s="14" t="s">
        <v>88</v>
      </c>
      <c r="I123" s="14" t="s">
        <v>88</v>
      </c>
      <c r="J123" s="42" t="s">
        <v>88</v>
      </c>
      <c r="K123" s="42" t="s">
        <v>88</v>
      </c>
      <c r="L123" s="42" t="s">
        <v>88</v>
      </c>
      <c r="M123" s="42" t="s">
        <v>88</v>
      </c>
      <c r="N123" s="42" t="s">
        <v>88</v>
      </c>
      <c r="O123" s="38" t="s">
        <v>88</v>
      </c>
      <c r="P123" s="42" t="s">
        <v>88</v>
      </c>
      <c r="Q123" s="42" t="s">
        <v>88</v>
      </c>
      <c r="R123" s="42" t="s">
        <v>88</v>
      </c>
      <c r="S123" s="15" t="s">
        <v>88</v>
      </c>
    </row>
    <row r="124" spans="1:19" ht="12.75">
      <c r="A124" s="46" t="s">
        <v>81</v>
      </c>
      <c r="C124" s="37" t="s">
        <v>88</v>
      </c>
      <c r="D124" s="14" t="s">
        <v>88</v>
      </c>
      <c r="E124" s="14" t="s">
        <v>88</v>
      </c>
      <c r="F124" s="14" t="s">
        <v>88</v>
      </c>
      <c r="G124" s="14" t="s">
        <v>88</v>
      </c>
      <c r="H124" s="14" t="s">
        <v>88</v>
      </c>
      <c r="I124" s="14" t="s">
        <v>88</v>
      </c>
      <c r="J124" s="42" t="s">
        <v>88</v>
      </c>
      <c r="K124" s="42" t="s">
        <v>88</v>
      </c>
      <c r="L124" s="42" t="s">
        <v>88</v>
      </c>
      <c r="M124" s="42" t="s">
        <v>88</v>
      </c>
      <c r="N124" s="42" t="s">
        <v>88</v>
      </c>
      <c r="O124" s="38" t="s">
        <v>88</v>
      </c>
      <c r="P124" s="42" t="s">
        <v>88</v>
      </c>
      <c r="Q124" s="42" t="s">
        <v>88</v>
      </c>
      <c r="R124" s="42" t="s">
        <v>88</v>
      </c>
      <c r="S124" s="15" t="s">
        <v>88</v>
      </c>
    </row>
    <row r="125" spans="1:19" ht="12.75">
      <c r="A125" s="99" t="s">
        <v>175</v>
      </c>
      <c r="B125" s="4" t="s">
        <v>174</v>
      </c>
      <c r="C125" s="37" t="s">
        <v>88</v>
      </c>
      <c r="D125" s="14" t="s">
        <v>88</v>
      </c>
      <c r="E125" s="14" t="s">
        <v>88</v>
      </c>
      <c r="F125" s="14" t="s">
        <v>88</v>
      </c>
      <c r="G125" s="14" t="s">
        <v>88</v>
      </c>
      <c r="H125" s="14">
        <v>291.8</v>
      </c>
      <c r="I125" s="14" t="s">
        <v>88</v>
      </c>
      <c r="J125" s="42" t="s">
        <v>88</v>
      </c>
      <c r="K125" s="42" t="s">
        <v>88</v>
      </c>
      <c r="L125" s="42" t="s">
        <v>88</v>
      </c>
      <c r="M125" s="42" t="s">
        <v>88</v>
      </c>
      <c r="N125" s="42" t="s">
        <v>88</v>
      </c>
      <c r="O125" s="38" t="s">
        <v>88</v>
      </c>
      <c r="P125" s="42">
        <v>291.8</v>
      </c>
      <c r="Q125" s="42">
        <v>291.8</v>
      </c>
      <c r="R125" s="42">
        <v>291.8</v>
      </c>
      <c r="S125" s="15">
        <v>291.8</v>
      </c>
    </row>
    <row r="126" spans="1:19" ht="12.75">
      <c r="A126" s="99" t="s">
        <v>173</v>
      </c>
      <c r="B126" s="4" t="s">
        <v>174</v>
      </c>
      <c r="C126" s="37" t="s">
        <v>88</v>
      </c>
      <c r="D126" s="14" t="s">
        <v>88</v>
      </c>
      <c r="E126" s="14" t="s">
        <v>88</v>
      </c>
      <c r="F126" s="14" t="s">
        <v>88</v>
      </c>
      <c r="G126" s="14" t="s">
        <v>88</v>
      </c>
      <c r="H126" s="14">
        <v>583.5</v>
      </c>
      <c r="I126" s="14" t="s">
        <v>88</v>
      </c>
      <c r="J126" s="42" t="s">
        <v>88</v>
      </c>
      <c r="K126" s="42" t="s">
        <v>88</v>
      </c>
      <c r="L126" s="42">
        <v>63.3</v>
      </c>
      <c r="M126" s="42" t="s">
        <v>88</v>
      </c>
      <c r="N126" s="42" t="s">
        <v>88</v>
      </c>
      <c r="O126" s="38" t="s">
        <v>88</v>
      </c>
      <c r="P126" s="42">
        <v>323.4</v>
      </c>
      <c r="Q126" s="42">
        <v>323.4</v>
      </c>
      <c r="R126" s="42">
        <v>323.4</v>
      </c>
      <c r="S126" s="15">
        <v>323.4</v>
      </c>
    </row>
    <row r="127" spans="1:19" ht="12.75">
      <c r="A127" s="99" t="s">
        <v>176</v>
      </c>
      <c r="B127" s="4" t="s">
        <v>177</v>
      </c>
      <c r="C127" s="37" t="s">
        <v>88</v>
      </c>
      <c r="D127" s="14" t="s">
        <v>88</v>
      </c>
      <c r="E127" s="14">
        <v>10.2</v>
      </c>
      <c r="F127" s="14" t="s">
        <v>88</v>
      </c>
      <c r="G127" s="14" t="s">
        <v>88</v>
      </c>
      <c r="H127" s="14">
        <v>7.8</v>
      </c>
      <c r="I127" s="14">
        <v>6.6</v>
      </c>
      <c r="J127" s="42">
        <v>7</v>
      </c>
      <c r="K127" s="42">
        <v>5.7</v>
      </c>
      <c r="L127" s="42">
        <v>7</v>
      </c>
      <c r="M127" s="42">
        <v>5.3</v>
      </c>
      <c r="N127" s="42">
        <v>8.1</v>
      </c>
      <c r="O127" s="38">
        <v>15.9</v>
      </c>
      <c r="P127" s="42">
        <v>7.4</v>
      </c>
      <c r="Q127" s="42">
        <v>7.1</v>
      </c>
      <c r="R127" s="42">
        <v>7.2</v>
      </c>
      <c r="S127" s="15">
        <v>7.9</v>
      </c>
    </row>
    <row r="128" spans="1:19" ht="12.75">
      <c r="A128" s="46" t="s">
        <v>196</v>
      </c>
      <c r="B128" s="4" t="s">
        <v>197</v>
      </c>
      <c r="C128" s="37" t="s">
        <v>88</v>
      </c>
      <c r="D128" s="14" t="s">
        <v>88</v>
      </c>
      <c r="E128" s="14" t="s">
        <v>88</v>
      </c>
      <c r="F128" s="14">
        <v>40</v>
      </c>
      <c r="G128" s="14" t="s">
        <v>88</v>
      </c>
      <c r="H128" s="14" t="s">
        <v>88</v>
      </c>
      <c r="I128" s="14" t="s">
        <v>88</v>
      </c>
      <c r="J128" s="42" t="s">
        <v>88</v>
      </c>
      <c r="K128" s="42" t="s">
        <v>88</v>
      </c>
      <c r="L128" s="42" t="s">
        <v>88</v>
      </c>
      <c r="M128" s="42" t="s">
        <v>88</v>
      </c>
      <c r="N128" s="42" t="s">
        <v>88</v>
      </c>
      <c r="O128" s="38" t="s">
        <v>88</v>
      </c>
      <c r="P128" s="42">
        <v>40</v>
      </c>
      <c r="Q128" s="42">
        <v>40</v>
      </c>
      <c r="R128" s="42">
        <v>40</v>
      </c>
      <c r="S128" s="15">
        <v>40</v>
      </c>
    </row>
    <row r="129" spans="1:19" ht="12.75">
      <c r="A129" s="46" t="s">
        <v>217</v>
      </c>
      <c r="C129" s="37" t="s">
        <v>88</v>
      </c>
      <c r="D129" s="14" t="s">
        <v>88</v>
      </c>
      <c r="E129" s="14" t="s">
        <v>88</v>
      </c>
      <c r="F129" s="14" t="s">
        <v>88</v>
      </c>
      <c r="G129" s="14" t="s">
        <v>88</v>
      </c>
      <c r="H129" s="14" t="s">
        <v>88</v>
      </c>
      <c r="I129" s="14" t="s">
        <v>88</v>
      </c>
      <c r="J129" s="42" t="s">
        <v>88</v>
      </c>
      <c r="K129" s="42" t="s">
        <v>88</v>
      </c>
      <c r="L129" s="42" t="s">
        <v>88</v>
      </c>
      <c r="M129" s="42" t="s">
        <v>88</v>
      </c>
      <c r="N129" s="42" t="s">
        <v>88</v>
      </c>
      <c r="O129" s="38" t="s">
        <v>88</v>
      </c>
      <c r="P129" s="42" t="s">
        <v>88</v>
      </c>
      <c r="Q129" s="42" t="s">
        <v>88</v>
      </c>
      <c r="R129" s="42" t="s">
        <v>88</v>
      </c>
      <c r="S129" s="15" t="s">
        <v>88</v>
      </c>
    </row>
    <row r="130" spans="1:19" ht="12.75">
      <c r="A130" s="99" t="s">
        <v>199</v>
      </c>
      <c r="B130" s="4" t="s">
        <v>87</v>
      </c>
      <c r="C130" s="37" t="s">
        <v>88</v>
      </c>
      <c r="D130" s="14" t="s">
        <v>88</v>
      </c>
      <c r="E130" s="14" t="s">
        <v>88</v>
      </c>
      <c r="F130" s="14" t="s">
        <v>88</v>
      </c>
      <c r="G130" s="14" t="s">
        <v>88</v>
      </c>
      <c r="H130" s="14" t="s">
        <v>88</v>
      </c>
      <c r="I130" s="14" t="s">
        <v>88</v>
      </c>
      <c r="J130" s="42" t="s">
        <v>88</v>
      </c>
      <c r="K130" s="42">
        <v>0.3</v>
      </c>
      <c r="L130" s="42" t="s">
        <v>88</v>
      </c>
      <c r="M130" s="42" t="s">
        <v>88</v>
      </c>
      <c r="N130" s="42" t="s">
        <v>88</v>
      </c>
      <c r="O130" s="38" t="s">
        <v>88</v>
      </c>
      <c r="P130" s="42">
        <v>0.3</v>
      </c>
      <c r="Q130" s="42">
        <v>0.3</v>
      </c>
      <c r="R130" s="42">
        <v>0.3</v>
      </c>
      <c r="S130" s="15">
        <v>0.3</v>
      </c>
    </row>
    <row r="131" spans="1:19" ht="12.75">
      <c r="A131" s="99" t="s">
        <v>172</v>
      </c>
      <c r="B131" s="4" t="s">
        <v>87</v>
      </c>
      <c r="C131" s="37" t="s">
        <v>88</v>
      </c>
      <c r="D131" s="14" t="s">
        <v>88</v>
      </c>
      <c r="E131" s="14" t="s">
        <v>88</v>
      </c>
      <c r="F131" s="14" t="s">
        <v>88</v>
      </c>
      <c r="G131" s="14" t="s">
        <v>88</v>
      </c>
      <c r="H131" s="14" t="s">
        <v>88</v>
      </c>
      <c r="I131" s="14" t="s">
        <v>88</v>
      </c>
      <c r="J131" s="42" t="s">
        <v>88</v>
      </c>
      <c r="K131" s="42">
        <v>11.6</v>
      </c>
      <c r="L131" s="42">
        <v>6.4</v>
      </c>
      <c r="M131" s="42">
        <v>15.9</v>
      </c>
      <c r="N131" s="42">
        <v>14.6</v>
      </c>
      <c r="O131" s="38">
        <v>6.5</v>
      </c>
      <c r="P131" s="42">
        <v>9</v>
      </c>
      <c r="Q131" s="42">
        <v>11.3</v>
      </c>
      <c r="R131" s="42">
        <v>12.1</v>
      </c>
      <c r="S131" s="15">
        <v>11</v>
      </c>
    </row>
    <row r="132" spans="1:19" ht="12.75">
      <c r="A132" s="99" t="s">
        <v>170</v>
      </c>
      <c r="B132" s="4" t="s">
        <v>87</v>
      </c>
      <c r="C132" s="37" t="s">
        <v>88</v>
      </c>
      <c r="D132" s="14" t="s">
        <v>88</v>
      </c>
      <c r="E132" s="14" t="s">
        <v>88</v>
      </c>
      <c r="F132" s="14" t="s">
        <v>88</v>
      </c>
      <c r="G132" s="14" t="s">
        <v>88</v>
      </c>
      <c r="H132" s="14">
        <v>14.6</v>
      </c>
      <c r="I132" s="14">
        <v>29.4</v>
      </c>
      <c r="J132" s="42">
        <v>33.8</v>
      </c>
      <c r="K132" s="42">
        <v>26.6</v>
      </c>
      <c r="L132" s="42">
        <v>44.1</v>
      </c>
      <c r="M132" s="42">
        <v>25.6</v>
      </c>
      <c r="N132" s="42">
        <v>5.9</v>
      </c>
      <c r="O132" s="38">
        <v>4.3</v>
      </c>
      <c r="P132" s="42">
        <v>29.7</v>
      </c>
      <c r="Q132" s="42">
        <v>29</v>
      </c>
      <c r="R132" s="42">
        <v>25.7</v>
      </c>
      <c r="S132" s="15">
        <v>23</v>
      </c>
    </row>
    <row r="133" spans="1:19" ht="12.75">
      <c r="A133" s="99" t="s">
        <v>171</v>
      </c>
      <c r="B133" s="4" t="s">
        <v>87</v>
      </c>
      <c r="C133" s="37" t="s">
        <v>88</v>
      </c>
      <c r="D133" s="14" t="s">
        <v>88</v>
      </c>
      <c r="E133" s="14" t="s">
        <v>88</v>
      </c>
      <c r="F133" s="14" t="s">
        <v>88</v>
      </c>
      <c r="G133" s="14" t="s">
        <v>88</v>
      </c>
      <c r="H133" s="14" t="s">
        <v>88</v>
      </c>
      <c r="I133" s="14" t="s">
        <v>88</v>
      </c>
      <c r="J133" s="42">
        <v>1.8</v>
      </c>
      <c r="K133" s="42">
        <v>14.2</v>
      </c>
      <c r="L133" s="42">
        <v>32.9</v>
      </c>
      <c r="M133" s="42">
        <v>30.7</v>
      </c>
      <c r="N133" s="42">
        <v>8.3</v>
      </c>
      <c r="O133" s="38">
        <v>4</v>
      </c>
      <c r="P133" s="42">
        <v>16.3</v>
      </c>
      <c r="Q133" s="42">
        <v>19.9</v>
      </c>
      <c r="R133" s="42">
        <v>17.6</v>
      </c>
      <c r="S133" s="15">
        <v>15.3</v>
      </c>
    </row>
    <row r="134" spans="1:19" ht="12.75">
      <c r="A134" s="99" t="s">
        <v>218</v>
      </c>
      <c r="B134" s="4" t="s">
        <v>205</v>
      </c>
      <c r="C134" s="37" t="s">
        <v>88</v>
      </c>
      <c r="D134" s="14" t="s">
        <v>88</v>
      </c>
      <c r="E134" s="14" t="s">
        <v>88</v>
      </c>
      <c r="F134" s="14" t="s">
        <v>88</v>
      </c>
      <c r="G134" s="14" t="s">
        <v>88</v>
      </c>
      <c r="H134" s="14">
        <v>3</v>
      </c>
      <c r="I134" s="14" t="s">
        <v>88</v>
      </c>
      <c r="J134" s="42" t="s">
        <v>88</v>
      </c>
      <c r="K134" s="42" t="s">
        <v>88</v>
      </c>
      <c r="L134" s="42">
        <v>1.3</v>
      </c>
      <c r="M134" s="42" t="s">
        <v>88</v>
      </c>
      <c r="N134" s="42" t="s">
        <v>88</v>
      </c>
      <c r="O134" s="38" t="s">
        <v>88</v>
      </c>
      <c r="P134" s="42">
        <v>2.1</v>
      </c>
      <c r="Q134" s="42">
        <v>2.1</v>
      </c>
      <c r="R134" s="42">
        <v>2.1</v>
      </c>
      <c r="S134" s="15">
        <v>2.1</v>
      </c>
    </row>
    <row r="135" spans="1:19" ht="12.75">
      <c r="A135" s="163" t="s">
        <v>219</v>
      </c>
      <c r="C135" s="37" t="s">
        <v>88</v>
      </c>
      <c r="D135" s="14" t="s">
        <v>88</v>
      </c>
      <c r="E135" s="14" t="s">
        <v>88</v>
      </c>
      <c r="F135" s="14" t="s">
        <v>88</v>
      </c>
      <c r="G135" s="14" t="s">
        <v>88</v>
      </c>
      <c r="H135" s="14" t="s">
        <v>88</v>
      </c>
      <c r="I135" s="14" t="s">
        <v>88</v>
      </c>
      <c r="J135" s="42" t="s">
        <v>88</v>
      </c>
      <c r="K135" s="42" t="s">
        <v>88</v>
      </c>
      <c r="L135" s="42" t="s">
        <v>88</v>
      </c>
      <c r="M135" s="42" t="s">
        <v>88</v>
      </c>
      <c r="N135" s="42" t="s">
        <v>88</v>
      </c>
      <c r="O135" s="38" t="s">
        <v>88</v>
      </c>
      <c r="P135" s="42" t="s">
        <v>88</v>
      </c>
      <c r="Q135" s="42" t="s">
        <v>88</v>
      </c>
      <c r="R135" s="42" t="s">
        <v>88</v>
      </c>
      <c r="S135" s="15" t="s">
        <v>88</v>
      </c>
    </row>
    <row r="136" spans="1:19" ht="12.75">
      <c r="A136" s="162" t="s">
        <v>198</v>
      </c>
      <c r="B136" s="4" t="s">
        <v>210</v>
      </c>
      <c r="C136" s="37" t="s">
        <v>88</v>
      </c>
      <c r="D136" s="14" t="s">
        <v>88</v>
      </c>
      <c r="E136" s="14" t="s">
        <v>88</v>
      </c>
      <c r="F136" s="14" t="s">
        <v>88</v>
      </c>
      <c r="G136" s="14" t="s">
        <v>88</v>
      </c>
      <c r="H136" s="14" t="s">
        <v>88</v>
      </c>
      <c r="I136" s="14" t="s">
        <v>88</v>
      </c>
      <c r="J136" s="42" t="s">
        <v>88</v>
      </c>
      <c r="K136" s="42">
        <v>1.9</v>
      </c>
      <c r="L136" s="42" t="s">
        <v>88</v>
      </c>
      <c r="M136" s="42" t="s">
        <v>88</v>
      </c>
      <c r="N136" s="42" t="s">
        <v>88</v>
      </c>
      <c r="O136" s="38" t="s">
        <v>88</v>
      </c>
      <c r="P136" s="42">
        <v>1.9</v>
      </c>
      <c r="Q136" s="42">
        <v>1.9</v>
      </c>
      <c r="R136" s="42">
        <v>1.9</v>
      </c>
      <c r="S136" s="15">
        <v>1.9</v>
      </c>
    </row>
    <row r="137" spans="1:19" ht="12.75">
      <c r="A137" s="162" t="s">
        <v>220</v>
      </c>
      <c r="B137" s="4" t="s">
        <v>221</v>
      </c>
      <c r="C137" s="37" t="s">
        <v>88</v>
      </c>
      <c r="D137" s="14" t="s">
        <v>88</v>
      </c>
      <c r="E137" s="14" t="s">
        <v>88</v>
      </c>
      <c r="F137" s="14" t="s">
        <v>88</v>
      </c>
      <c r="G137" s="14" t="s">
        <v>88</v>
      </c>
      <c r="H137" s="14" t="s">
        <v>88</v>
      </c>
      <c r="I137" s="14" t="s">
        <v>88</v>
      </c>
      <c r="J137" s="42" t="s">
        <v>88</v>
      </c>
      <c r="K137" s="42" t="s">
        <v>88</v>
      </c>
      <c r="L137" s="42">
        <v>71.5</v>
      </c>
      <c r="M137" s="42" t="s">
        <v>88</v>
      </c>
      <c r="N137" s="42" t="s">
        <v>88</v>
      </c>
      <c r="O137" s="38" t="s">
        <v>88</v>
      </c>
      <c r="P137" s="42">
        <v>71.5</v>
      </c>
      <c r="Q137" s="42">
        <v>71.5</v>
      </c>
      <c r="R137" s="42">
        <v>71.5</v>
      </c>
      <c r="S137" s="15">
        <v>71.5</v>
      </c>
    </row>
    <row r="138" spans="1:19" ht="12.75">
      <c r="A138" s="46" t="s">
        <v>285</v>
      </c>
      <c r="C138" s="37"/>
      <c r="D138" s="14"/>
      <c r="E138" s="14"/>
      <c r="F138" s="14"/>
      <c r="G138" s="14"/>
      <c r="H138" s="14"/>
      <c r="I138" s="14"/>
      <c r="J138" s="42"/>
      <c r="K138" s="42"/>
      <c r="L138" s="42"/>
      <c r="M138" s="42"/>
      <c r="N138" s="42"/>
      <c r="O138" s="38"/>
      <c r="P138" s="42"/>
      <c r="Q138" s="42"/>
      <c r="R138" s="42"/>
      <c r="S138" s="15"/>
    </row>
    <row r="139" spans="1:19" ht="12.75">
      <c r="A139" s="99" t="s">
        <v>82</v>
      </c>
      <c r="B139" s="4" t="s">
        <v>206</v>
      </c>
      <c r="C139" s="37" t="s">
        <v>88</v>
      </c>
      <c r="D139" s="14" t="s">
        <v>88</v>
      </c>
      <c r="E139" s="14">
        <v>203.4</v>
      </c>
      <c r="F139" s="14">
        <v>150</v>
      </c>
      <c r="G139" s="14" t="s">
        <v>88</v>
      </c>
      <c r="H139" s="14" t="s">
        <v>88</v>
      </c>
      <c r="I139" s="14" t="s">
        <v>88</v>
      </c>
      <c r="J139" s="42" t="s">
        <v>88</v>
      </c>
      <c r="K139" s="42" t="s">
        <v>88</v>
      </c>
      <c r="L139" s="42">
        <v>162.9</v>
      </c>
      <c r="M139" s="42" t="s">
        <v>88</v>
      </c>
      <c r="N139" s="42" t="s">
        <v>88</v>
      </c>
      <c r="O139" s="38" t="s">
        <v>88</v>
      </c>
      <c r="P139" s="42">
        <v>172.1</v>
      </c>
      <c r="Q139" s="42">
        <v>172.1</v>
      </c>
      <c r="R139" s="42">
        <v>172.1</v>
      </c>
      <c r="S139" s="15">
        <v>156.4</v>
      </c>
    </row>
    <row r="140" spans="1:19" ht="14.25">
      <c r="A140" s="162" t="s">
        <v>348</v>
      </c>
      <c r="B140" s="4" t="s">
        <v>207</v>
      </c>
      <c r="C140" s="37" t="s">
        <v>88</v>
      </c>
      <c r="D140" s="14" t="s">
        <v>88</v>
      </c>
      <c r="E140" s="14" t="s">
        <v>88</v>
      </c>
      <c r="F140" s="14" t="s">
        <v>88</v>
      </c>
      <c r="G140" s="14" t="s">
        <v>88</v>
      </c>
      <c r="H140" s="14" t="s">
        <v>88</v>
      </c>
      <c r="I140" s="14" t="s">
        <v>88</v>
      </c>
      <c r="J140" s="42" t="s">
        <v>88</v>
      </c>
      <c r="K140" s="42">
        <v>8.3</v>
      </c>
      <c r="L140" s="42" t="s">
        <v>88</v>
      </c>
      <c r="M140" s="42" t="s">
        <v>88</v>
      </c>
      <c r="N140" s="42" t="s">
        <v>88</v>
      </c>
      <c r="O140" s="38" t="s">
        <v>88</v>
      </c>
      <c r="P140" s="42">
        <v>8.3</v>
      </c>
      <c r="Q140" s="42">
        <v>8.3</v>
      </c>
      <c r="R140" s="42">
        <v>8.3</v>
      </c>
      <c r="S140" s="15">
        <v>8.3</v>
      </c>
    </row>
    <row r="141" spans="1:19" ht="14.25">
      <c r="A141" s="162" t="s">
        <v>349</v>
      </c>
      <c r="C141" s="37"/>
      <c r="D141" s="14"/>
      <c r="E141" s="14"/>
      <c r="F141" s="14"/>
      <c r="G141" s="14"/>
      <c r="H141" s="14"/>
      <c r="I141" s="14"/>
      <c r="J141" s="42"/>
      <c r="K141" s="42"/>
      <c r="L141" s="42"/>
      <c r="M141" s="42"/>
      <c r="N141" s="42"/>
      <c r="O141" s="38"/>
      <c r="P141" s="42"/>
      <c r="Q141" s="42"/>
      <c r="R141" s="42"/>
      <c r="S141" s="15"/>
    </row>
    <row r="142" spans="1:19" ht="12.75">
      <c r="A142" s="76" t="s">
        <v>322</v>
      </c>
      <c r="B142" s="4" t="s">
        <v>299</v>
      </c>
      <c r="C142" s="37">
        <v>165.1</v>
      </c>
      <c r="D142" s="14" t="s">
        <v>88</v>
      </c>
      <c r="E142" s="14">
        <v>238</v>
      </c>
      <c r="F142" s="14" t="s">
        <v>88</v>
      </c>
      <c r="G142" s="14">
        <v>287</v>
      </c>
      <c r="H142" s="14" t="s">
        <v>88</v>
      </c>
      <c r="I142" s="14">
        <v>347.8</v>
      </c>
      <c r="J142" s="42" t="s">
        <v>88</v>
      </c>
      <c r="K142" s="42">
        <v>661.2</v>
      </c>
      <c r="L142" s="42" t="s">
        <v>88</v>
      </c>
      <c r="M142" s="42">
        <v>714.9</v>
      </c>
      <c r="N142" s="42" t="s">
        <v>88</v>
      </c>
      <c r="O142" s="38" t="s">
        <v>88</v>
      </c>
      <c r="P142" s="42">
        <v>339.8</v>
      </c>
      <c r="Q142" s="42">
        <v>449.8</v>
      </c>
      <c r="R142" s="42">
        <v>449.8</v>
      </c>
      <c r="S142" s="15">
        <v>502.7</v>
      </c>
    </row>
    <row r="143" spans="1:19" ht="12.75">
      <c r="A143" s="76" t="s">
        <v>323</v>
      </c>
      <c r="B143" s="4" t="s">
        <v>324</v>
      </c>
      <c r="C143" s="37">
        <v>141.1</v>
      </c>
      <c r="D143" s="14" t="s">
        <v>88</v>
      </c>
      <c r="E143" s="14">
        <v>167.8</v>
      </c>
      <c r="F143" s="14" t="s">
        <v>88</v>
      </c>
      <c r="G143" s="14">
        <v>347.8</v>
      </c>
      <c r="H143" s="14" t="s">
        <v>88</v>
      </c>
      <c r="I143" s="14">
        <v>649</v>
      </c>
      <c r="J143" s="42" t="s">
        <v>88</v>
      </c>
      <c r="K143" s="42">
        <v>548.9</v>
      </c>
      <c r="L143" s="42" t="s">
        <v>88</v>
      </c>
      <c r="M143" s="42">
        <v>616.2</v>
      </c>
      <c r="N143" s="42" t="s">
        <v>88</v>
      </c>
      <c r="O143" s="38" t="s">
        <v>88</v>
      </c>
      <c r="P143" s="42">
        <v>370.9</v>
      </c>
      <c r="Q143" s="42">
        <v>465.9</v>
      </c>
      <c r="R143" s="42">
        <v>465.9</v>
      </c>
      <c r="S143" s="15">
        <v>540.5</v>
      </c>
    </row>
    <row r="144" spans="1:19" ht="12.75">
      <c r="A144" s="99" t="s">
        <v>222</v>
      </c>
      <c r="B144" s="4" t="s">
        <v>221</v>
      </c>
      <c r="C144" s="37" t="s">
        <v>88</v>
      </c>
      <c r="D144" s="14" t="s">
        <v>88</v>
      </c>
      <c r="E144" s="14" t="s">
        <v>88</v>
      </c>
      <c r="F144" s="14" t="s">
        <v>88</v>
      </c>
      <c r="G144" s="14" t="s">
        <v>88</v>
      </c>
      <c r="H144" s="14" t="s">
        <v>88</v>
      </c>
      <c r="I144" s="14" t="s">
        <v>88</v>
      </c>
      <c r="J144" s="42" t="s">
        <v>88</v>
      </c>
      <c r="K144" s="42">
        <v>83.3</v>
      </c>
      <c r="L144" s="42">
        <v>81.4</v>
      </c>
      <c r="M144" s="42" t="s">
        <v>88</v>
      </c>
      <c r="N144" s="42" t="s">
        <v>88</v>
      </c>
      <c r="O144" s="38" t="s">
        <v>88</v>
      </c>
      <c r="P144" s="42">
        <v>82.4</v>
      </c>
      <c r="Q144" s="42">
        <v>82.4</v>
      </c>
      <c r="R144" s="42">
        <v>82.4</v>
      </c>
      <c r="S144" s="15">
        <v>82.4</v>
      </c>
    </row>
    <row r="145" spans="1:19" ht="12.75">
      <c r="A145" s="99" t="s">
        <v>223</v>
      </c>
      <c r="B145" s="4" t="s">
        <v>221</v>
      </c>
      <c r="C145" s="48" t="s">
        <v>88</v>
      </c>
      <c r="D145" s="49" t="s">
        <v>88</v>
      </c>
      <c r="E145" s="49" t="s">
        <v>88</v>
      </c>
      <c r="F145" s="49" t="s">
        <v>88</v>
      </c>
      <c r="G145" s="49" t="s">
        <v>88</v>
      </c>
      <c r="H145" s="49" t="s">
        <v>88</v>
      </c>
      <c r="I145" s="49" t="s">
        <v>88</v>
      </c>
      <c r="J145" s="61" t="s">
        <v>88</v>
      </c>
      <c r="K145" s="61" t="s">
        <v>88</v>
      </c>
      <c r="L145" s="61">
        <v>99.5</v>
      </c>
      <c r="M145" s="61" t="s">
        <v>88</v>
      </c>
      <c r="N145" s="61" t="s">
        <v>88</v>
      </c>
      <c r="O145" s="50" t="s">
        <v>88</v>
      </c>
      <c r="P145" s="61">
        <v>99.5</v>
      </c>
      <c r="Q145" s="61">
        <v>99.5</v>
      </c>
      <c r="R145" s="61">
        <v>99.5</v>
      </c>
      <c r="S145" s="79">
        <v>99.5</v>
      </c>
    </row>
    <row r="146" spans="3:19" ht="12.75"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</row>
    <row r="147" spans="1:19" ht="12.75">
      <c r="A147" s="1" t="s">
        <v>71</v>
      </c>
      <c r="B147" s="400" t="s">
        <v>241</v>
      </c>
      <c r="C147" s="400"/>
      <c r="D147" s="400"/>
      <c r="E147" s="400"/>
      <c r="F147" s="400"/>
      <c r="G147" s="400"/>
      <c r="H147" s="400"/>
      <c r="I147" s="400"/>
      <c r="J147" s="400"/>
      <c r="K147" s="400"/>
      <c r="L147" s="400"/>
      <c r="M147" s="400"/>
      <c r="N147" s="400"/>
      <c r="O147" s="400"/>
      <c r="P147" s="400"/>
      <c r="Q147" s="400"/>
      <c r="R147" s="400"/>
      <c r="S147" s="400"/>
    </row>
    <row r="148" spans="1:19" ht="12.75">
      <c r="A148" s="4" t="s">
        <v>72</v>
      </c>
      <c r="B148" s="384" t="s">
        <v>179</v>
      </c>
      <c r="C148" s="384"/>
      <c r="D148" s="384"/>
      <c r="E148" s="384"/>
      <c r="F148" s="384"/>
      <c r="G148" s="384"/>
      <c r="H148" s="384"/>
      <c r="I148" s="384"/>
      <c r="J148" s="384"/>
      <c r="K148" s="384"/>
      <c r="L148" s="384"/>
      <c r="M148" s="384"/>
      <c r="N148" s="384"/>
      <c r="O148" s="384"/>
      <c r="P148" s="384"/>
      <c r="Q148" s="384"/>
      <c r="R148" s="384"/>
      <c r="S148" s="384"/>
    </row>
    <row r="149" spans="1:19" ht="12.75">
      <c r="A149" s="1" t="s">
        <v>73</v>
      </c>
      <c r="B149" s="384" t="s">
        <v>178</v>
      </c>
      <c r="C149" s="384"/>
      <c r="D149" s="384"/>
      <c r="E149" s="384"/>
      <c r="F149" s="384"/>
      <c r="G149" s="384"/>
      <c r="H149" s="384"/>
      <c r="I149" s="384"/>
      <c r="J149" s="384"/>
      <c r="K149" s="384"/>
      <c r="L149" s="384"/>
      <c r="M149" s="384"/>
      <c r="N149" s="384"/>
      <c r="O149" s="384"/>
      <c r="P149" s="384"/>
      <c r="Q149" s="384"/>
      <c r="R149" s="384"/>
      <c r="S149" s="384"/>
    </row>
    <row r="150" spans="3:19" ht="12.75"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</row>
    <row r="151" spans="2:19" ht="12.75">
      <c r="B151" s="17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</row>
    <row r="152" spans="2:19" ht="12.75">
      <c r="B152" s="17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</row>
    <row r="153" spans="3:19" ht="12.75"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</row>
    <row r="154" spans="3:19" ht="12.75"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</row>
    <row r="155" spans="3:19" ht="12.75"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</row>
    <row r="156" spans="3:19" ht="12.75"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</row>
    <row r="157" spans="3:19" ht="12.75"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</row>
    <row r="158" spans="3:19" ht="12.75"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</row>
    <row r="159" spans="3:19" ht="12.75"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</row>
    <row r="160" spans="3:19" ht="12.75">
      <c r="C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</row>
  </sheetData>
  <sheetProtection/>
  <mergeCells count="7">
    <mergeCell ref="B147:S147"/>
    <mergeCell ref="B148:S148"/>
    <mergeCell ref="B149:S149"/>
    <mergeCell ref="C5:O5"/>
    <mergeCell ref="P3:S3"/>
    <mergeCell ref="C3:O3"/>
    <mergeCell ref="C76:S7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8515625" style="4" customWidth="1"/>
    <col min="2" max="2" width="15.28125" style="4" customWidth="1"/>
    <col min="3" max="11" width="10.7109375" style="4" customWidth="1"/>
    <col min="12" max="14" width="10.57421875" style="4" bestFit="1" customWidth="1"/>
    <col min="15" max="15" width="9.140625" style="4" customWidth="1"/>
    <col min="16" max="28" width="10.57421875" style="4" bestFit="1" customWidth="1"/>
    <col min="29" max="16384" width="9.140625" style="4" customWidth="1"/>
  </cols>
  <sheetData>
    <row r="1" spans="1:9" ht="12.75">
      <c r="A1" s="2" t="s">
        <v>245</v>
      </c>
      <c r="B1" s="3" t="s">
        <v>25</v>
      </c>
      <c r="C1" s="3"/>
      <c r="D1" s="3"/>
      <c r="E1" s="3"/>
      <c r="F1" s="3"/>
      <c r="G1" s="3"/>
      <c r="H1" s="3"/>
      <c r="I1" s="3"/>
    </row>
    <row r="2" spans="1:16" ht="12.75">
      <c r="A2" s="2"/>
      <c r="B2" s="3"/>
      <c r="C2" s="3"/>
      <c r="D2" s="3"/>
      <c r="E2" s="3"/>
      <c r="F2" s="3"/>
      <c r="G2" s="3"/>
      <c r="H2" s="3"/>
      <c r="I2" s="3"/>
      <c r="O2" s="1"/>
      <c r="P2" s="1"/>
    </row>
    <row r="3" spans="1:16" ht="12.75" customHeight="1">
      <c r="A3" s="2"/>
      <c r="B3" s="130" t="s">
        <v>365</v>
      </c>
      <c r="C3" s="131" t="s">
        <v>364</v>
      </c>
      <c r="D3" s="131" t="s">
        <v>363</v>
      </c>
      <c r="E3" s="131" t="s">
        <v>362</v>
      </c>
      <c r="F3" s="131" t="s">
        <v>361</v>
      </c>
      <c r="G3" s="131" t="s">
        <v>360</v>
      </c>
      <c r="H3" s="131" t="s">
        <v>359</v>
      </c>
      <c r="I3" s="131" t="s">
        <v>358</v>
      </c>
      <c r="J3" s="131" t="s">
        <v>357</v>
      </c>
      <c r="K3" s="131" t="s">
        <v>356</v>
      </c>
      <c r="L3" s="131" t="s">
        <v>327</v>
      </c>
      <c r="M3" s="131" t="s">
        <v>355</v>
      </c>
      <c r="N3" s="126" t="s">
        <v>350</v>
      </c>
      <c r="O3" s="33"/>
      <c r="P3" s="33"/>
    </row>
    <row r="4" spans="1:16" ht="12.75">
      <c r="A4" s="2"/>
      <c r="B4" s="368" t="s">
        <v>26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70"/>
      <c r="O4" s="33"/>
      <c r="P4" s="33"/>
    </row>
    <row r="5" spans="1:43" ht="12.75">
      <c r="A5" s="1" t="s">
        <v>13</v>
      </c>
      <c r="B5" s="34">
        <v>529.4055918824157</v>
      </c>
      <c r="C5" s="35">
        <v>562.5705663094091</v>
      </c>
      <c r="D5" s="35">
        <v>583.57292296211</v>
      </c>
      <c r="E5" s="35">
        <v>602.1399428610588</v>
      </c>
      <c r="F5" s="35">
        <v>639.8049368971672</v>
      </c>
      <c r="G5" s="35">
        <v>679.7754470312929</v>
      </c>
      <c r="H5" s="35">
        <v>733.3756330901575</v>
      </c>
      <c r="I5" s="35">
        <v>778.1055427613345</v>
      </c>
      <c r="J5" s="35">
        <v>777.1008369731636</v>
      </c>
      <c r="K5" s="35">
        <v>777.806147289399</v>
      </c>
      <c r="L5" s="66">
        <v>780.783117117832</v>
      </c>
      <c r="M5" s="230">
        <v>765.7316327904665</v>
      </c>
      <c r="N5" s="36">
        <v>756.6403368855932</v>
      </c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</row>
    <row r="6" spans="1:43" ht="12.75">
      <c r="A6" s="45" t="s">
        <v>40</v>
      </c>
      <c r="B6" s="41">
        <v>250.60221156382403</v>
      </c>
      <c r="C6" s="42">
        <v>266.84641786130874</v>
      </c>
      <c r="D6" s="42">
        <v>272.56886516385316</v>
      </c>
      <c r="E6" s="42">
        <v>286.9236213552512</v>
      </c>
      <c r="F6" s="42">
        <v>302.1943610904253</v>
      </c>
      <c r="G6" s="42">
        <v>321.6882152741361</v>
      </c>
      <c r="H6" s="42">
        <v>344.1049646638932</v>
      </c>
      <c r="I6" s="42">
        <v>361.8955051610132</v>
      </c>
      <c r="J6" s="42">
        <v>359.1027104611095</v>
      </c>
      <c r="K6" s="42">
        <v>357.9363333526921</v>
      </c>
      <c r="L6" s="42">
        <v>359.97421854761234</v>
      </c>
      <c r="M6" s="16">
        <v>347.20627441428053</v>
      </c>
      <c r="N6" s="47">
        <v>349.61870380110037</v>
      </c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</row>
    <row r="7" spans="1:43" ht="12.75">
      <c r="A7" s="45" t="s">
        <v>41</v>
      </c>
      <c r="B7" s="41">
        <v>132.7898551870336</v>
      </c>
      <c r="C7" s="42">
        <v>138.69778340874996</v>
      </c>
      <c r="D7" s="42">
        <v>137.9654811716575</v>
      </c>
      <c r="E7" s="42">
        <v>139.08917360264024</v>
      </c>
      <c r="F7" s="42">
        <v>148.2381244195805</v>
      </c>
      <c r="G7" s="42">
        <v>154.96023785112786</v>
      </c>
      <c r="H7" s="42">
        <v>168.13545833917223</v>
      </c>
      <c r="I7" s="42">
        <v>178.19710754128704</v>
      </c>
      <c r="J7" s="42">
        <v>176.87969499019616</v>
      </c>
      <c r="K7" s="42">
        <v>173.7841106359638</v>
      </c>
      <c r="L7" s="42">
        <v>175.56898221241767</v>
      </c>
      <c r="M7" s="16">
        <v>164.01657018618474</v>
      </c>
      <c r="N7" s="47">
        <v>167.28517610100792</v>
      </c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</row>
    <row r="8" spans="1:43" ht="12.75">
      <c r="A8" s="39" t="s">
        <v>42</v>
      </c>
      <c r="B8" s="37">
        <v>31.188714670914617</v>
      </c>
      <c r="C8" s="14">
        <v>33.73728033191184</v>
      </c>
      <c r="D8" s="14">
        <v>36.88616687607265</v>
      </c>
      <c r="E8" s="14">
        <v>36.40173254149532</v>
      </c>
      <c r="F8" s="14">
        <v>36.1199253068637</v>
      </c>
      <c r="G8" s="14">
        <v>37.85337072568538</v>
      </c>
      <c r="H8" s="14">
        <v>40.802310678974614</v>
      </c>
      <c r="I8" s="14">
        <v>43.31813186917159</v>
      </c>
      <c r="J8" s="14">
        <v>43.10950157255051</v>
      </c>
      <c r="K8" s="14">
        <v>45.12877766508646</v>
      </c>
      <c r="L8" s="42">
        <v>44.86276647706265</v>
      </c>
      <c r="M8" s="16">
        <v>39.455840867525446</v>
      </c>
      <c r="N8" s="47">
        <v>33.42257899455575</v>
      </c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</row>
    <row r="9" spans="1:43" ht="12.75">
      <c r="A9" s="45" t="s">
        <v>43</v>
      </c>
      <c r="B9" s="37">
        <v>11.481099626062667</v>
      </c>
      <c r="C9" s="14">
        <v>12.322113191494422</v>
      </c>
      <c r="D9" s="14">
        <v>13.144338209972904</v>
      </c>
      <c r="E9" s="14">
        <v>14.926618472036731</v>
      </c>
      <c r="F9" s="14">
        <v>15.85894766533509</v>
      </c>
      <c r="G9" s="14">
        <v>16.867781679678668</v>
      </c>
      <c r="H9" s="14">
        <v>17.717717105892206</v>
      </c>
      <c r="I9" s="14">
        <v>18.664301430290532</v>
      </c>
      <c r="J9" s="14">
        <v>19.07297333790525</v>
      </c>
      <c r="K9" s="14">
        <v>19.320660858496854</v>
      </c>
      <c r="L9" s="42">
        <v>19.06414159829335</v>
      </c>
      <c r="M9" s="16">
        <v>20.485936145581753</v>
      </c>
      <c r="N9" s="47">
        <v>20.849842170131126</v>
      </c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</row>
    <row r="10" spans="1:43" ht="12.75">
      <c r="A10" s="45" t="s">
        <v>44</v>
      </c>
      <c r="B10" s="37">
        <v>79.70229357174051</v>
      </c>
      <c r="C10" s="14">
        <v>86.33497327084149</v>
      </c>
      <c r="D10" s="14">
        <v>97.5442685905109</v>
      </c>
      <c r="E10" s="14">
        <v>97.83322627398769</v>
      </c>
      <c r="F10" s="14">
        <v>104.64380948433242</v>
      </c>
      <c r="G10" s="14">
        <v>113.2941884266823</v>
      </c>
      <c r="H10" s="14">
        <v>124.7822427187528</v>
      </c>
      <c r="I10" s="14">
        <v>133.4186260567595</v>
      </c>
      <c r="J10" s="14">
        <v>136.3422925503693</v>
      </c>
      <c r="K10" s="14">
        <v>137.8081842189991</v>
      </c>
      <c r="L10" s="42">
        <v>135.8134835914893</v>
      </c>
      <c r="M10" s="16">
        <v>148.95218333712066</v>
      </c>
      <c r="N10" s="47">
        <v>139.70981927370943</v>
      </c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</row>
    <row r="11" spans="1:43" ht="12.75">
      <c r="A11" s="39" t="s">
        <v>45</v>
      </c>
      <c r="B11" s="37">
        <v>21.659434202470575</v>
      </c>
      <c r="C11" s="14">
        <v>22.607175546069495</v>
      </c>
      <c r="D11" s="14">
        <v>23.176892423694472</v>
      </c>
      <c r="E11" s="14">
        <v>24.55133132214116</v>
      </c>
      <c r="F11" s="14">
        <v>30.22568287981298</v>
      </c>
      <c r="G11" s="14">
        <v>32.178185334409406</v>
      </c>
      <c r="H11" s="14">
        <v>34.72940970318473</v>
      </c>
      <c r="I11" s="14">
        <v>39.4615194767399</v>
      </c>
      <c r="J11" s="14">
        <v>39.56953856721823</v>
      </c>
      <c r="K11" s="14">
        <v>40.62333201427439</v>
      </c>
      <c r="L11" s="42">
        <v>42.08091787581406</v>
      </c>
      <c r="M11" s="16">
        <v>42.17627798384672</v>
      </c>
      <c r="N11" s="47">
        <v>42.15931992765011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</row>
    <row r="12" spans="1:43" ht="12.75">
      <c r="A12" s="45" t="s">
        <v>46</v>
      </c>
      <c r="B12" s="37">
        <v>1.6134342682601395</v>
      </c>
      <c r="C12" s="14">
        <v>1.7283811718501545</v>
      </c>
      <c r="D12" s="14">
        <v>1.9711597492227224</v>
      </c>
      <c r="E12" s="14">
        <v>2.088208652373251</v>
      </c>
      <c r="F12" s="14">
        <v>2.186894485929225</v>
      </c>
      <c r="G12" s="14">
        <v>2.5557534698604814</v>
      </c>
      <c r="H12" s="14">
        <v>2.6929748439154086</v>
      </c>
      <c r="I12" s="14">
        <v>2.736421101400861</v>
      </c>
      <c r="J12" s="14">
        <v>2.6206191973943387</v>
      </c>
      <c r="K12" s="14">
        <v>2.7832173761222743</v>
      </c>
      <c r="L12" s="42">
        <v>2.9968320617120465</v>
      </c>
      <c r="M12" s="16">
        <v>3.185776040215559</v>
      </c>
      <c r="N12" s="47">
        <v>3.5948966174387986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</row>
    <row r="13" spans="1:43" ht="14.25">
      <c r="A13" s="45" t="s">
        <v>328</v>
      </c>
      <c r="B13" s="37">
        <v>0.36854879210975355</v>
      </c>
      <c r="C13" s="14">
        <v>0.2964415271835839</v>
      </c>
      <c r="D13" s="14">
        <v>0.3157507771255531</v>
      </c>
      <c r="E13" s="14">
        <v>0.32603064113316965</v>
      </c>
      <c r="F13" s="14">
        <v>0.33719156488771707</v>
      </c>
      <c r="G13" s="14">
        <v>0.3777142697125851</v>
      </c>
      <c r="H13" s="14">
        <v>0.4105550363723806</v>
      </c>
      <c r="I13" s="14">
        <v>0.4139301246719549</v>
      </c>
      <c r="J13" s="14">
        <v>0.4035062964203727</v>
      </c>
      <c r="K13" s="14">
        <v>0.4215311677636583</v>
      </c>
      <c r="L13" s="42">
        <v>0.42177475343051873</v>
      </c>
      <c r="M13" s="16">
        <v>0.2527738874498771</v>
      </c>
      <c r="N13" s="47">
        <v>0</v>
      </c>
      <c r="O13" s="55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</row>
    <row r="14" spans="1:16" ht="12.75">
      <c r="A14" s="45"/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61"/>
      <c r="M14" s="168"/>
      <c r="N14" s="62"/>
      <c r="O14" s="55"/>
      <c r="P14" s="54"/>
    </row>
    <row r="15" spans="2:14" ht="12.75">
      <c r="B15" s="368" t="s">
        <v>124</v>
      </c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70"/>
    </row>
    <row r="16" spans="1:43" ht="12.75">
      <c r="A16" s="1" t="s">
        <v>13</v>
      </c>
      <c r="B16" s="34">
        <v>568.479315677788</v>
      </c>
      <c r="C16" s="35">
        <v>582.88955166833</v>
      </c>
      <c r="D16" s="35">
        <v>594.8070832603511</v>
      </c>
      <c r="E16" s="35">
        <v>602.1399428610588</v>
      </c>
      <c r="F16" s="35">
        <v>635.7404449187255</v>
      </c>
      <c r="G16" s="35">
        <v>663.126395394503</v>
      </c>
      <c r="H16" s="35">
        <v>682.5042109857379</v>
      </c>
      <c r="I16" s="35">
        <v>711.3948820424471</v>
      </c>
      <c r="J16" s="35">
        <v>693.0431873389335</v>
      </c>
      <c r="K16" s="35">
        <v>689.9541576704208</v>
      </c>
      <c r="L16" s="66">
        <v>679.0453625844896</v>
      </c>
      <c r="M16" s="66">
        <v>659.8102627149294</v>
      </c>
      <c r="N16" s="53">
        <v>649.823363838735</v>
      </c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</row>
    <row r="17" spans="1:43" ht="12.75">
      <c r="A17" s="45" t="s">
        <v>40</v>
      </c>
      <c r="B17" s="41">
        <v>270.3901307629325</v>
      </c>
      <c r="C17" s="42">
        <v>278.1755731644612</v>
      </c>
      <c r="D17" s="42">
        <v>278.25039326942976</v>
      </c>
      <c r="E17" s="42">
        <v>286.92362135525116</v>
      </c>
      <c r="F17" s="42">
        <v>301.1688327077665</v>
      </c>
      <c r="G17" s="42">
        <v>315.52074657725467</v>
      </c>
      <c r="H17" s="42">
        <v>322.2169902055148</v>
      </c>
      <c r="I17" s="42">
        <v>332.6611615498116</v>
      </c>
      <c r="J17" s="42">
        <v>322.6096696672991</v>
      </c>
      <c r="K17" s="42">
        <v>319.11038194784305</v>
      </c>
      <c r="L17" s="42">
        <v>314.21550688908457</v>
      </c>
      <c r="M17" s="42">
        <v>299.43095947386865</v>
      </c>
      <c r="N17" s="38">
        <v>300.64753262337274</v>
      </c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</row>
    <row r="18" spans="1:43" ht="12.75">
      <c r="A18" s="45" t="s">
        <v>41</v>
      </c>
      <c r="B18" s="41">
        <v>142.4066400273549</v>
      </c>
      <c r="C18" s="42">
        <v>143.03579089653704</v>
      </c>
      <c r="D18" s="42">
        <v>140.56184935548137</v>
      </c>
      <c r="E18" s="42">
        <v>139.0891736026403</v>
      </c>
      <c r="F18" s="42">
        <v>147.25496092451257</v>
      </c>
      <c r="G18" s="42">
        <v>151.57722183661858</v>
      </c>
      <c r="H18" s="42">
        <v>154.10710548211028</v>
      </c>
      <c r="I18" s="42">
        <v>160.74579410105576</v>
      </c>
      <c r="J18" s="42">
        <v>155.73311841344298</v>
      </c>
      <c r="K18" s="42">
        <v>153.51772692311192</v>
      </c>
      <c r="L18" s="42">
        <v>152.4048923345099</v>
      </c>
      <c r="M18" s="42">
        <v>141.4664772578273</v>
      </c>
      <c r="N18" s="38">
        <v>143.9471535259462</v>
      </c>
      <c r="O18" s="56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</row>
    <row r="19" spans="1:43" ht="12.75">
      <c r="A19" s="39" t="s">
        <v>42</v>
      </c>
      <c r="B19" s="37">
        <v>33.25244446936389</v>
      </c>
      <c r="C19" s="14">
        <v>34.67735544753535</v>
      </c>
      <c r="D19" s="14">
        <v>37.482820212258574</v>
      </c>
      <c r="E19" s="14">
        <v>36.40173254149532</v>
      </c>
      <c r="F19" s="14">
        <v>35.68713149450882</v>
      </c>
      <c r="G19" s="14">
        <v>36.53665819897047</v>
      </c>
      <c r="H19" s="14">
        <v>37.92546078558683</v>
      </c>
      <c r="I19" s="14">
        <v>39.36922772367929</v>
      </c>
      <c r="J19" s="14">
        <v>38.100852125936875</v>
      </c>
      <c r="K19" s="14">
        <v>39.63983899006173</v>
      </c>
      <c r="L19" s="42">
        <v>38.656513413328746</v>
      </c>
      <c r="M19" s="42">
        <v>33.678247483651056</v>
      </c>
      <c r="N19" s="38">
        <v>28.406400235746354</v>
      </c>
      <c r="O19" s="56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</row>
    <row r="20" spans="1:43" ht="12.75">
      <c r="A20" s="45" t="s">
        <v>43</v>
      </c>
      <c r="B20" s="37">
        <v>12.28333532178769</v>
      </c>
      <c r="C20" s="14">
        <v>12.698869533176547</v>
      </c>
      <c r="D20" s="14">
        <v>13.34625770028742</v>
      </c>
      <c r="E20" s="14">
        <v>14.926618472036731</v>
      </c>
      <c r="F20" s="14">
        <v>15.659065553252047</v>
      </c>
      <c r="G20" s="14">
        <v>16.26696684445183</v>
      </c>
      <c r="H20" s="14">
        <v>16.45092196334979</v>
      </c>
      <c r="I20" s="14">
        <v>16.900243411298238</v>
      </c>
      <c r="J20" s="14">
        <v>16.74001958774702</v>
      </c>
      <c r="K20" s="14">
        <v>16.863003095083375</v>
      </c>
      <c r="L20" s="42">
        <v>16.33186129195555</v>
      </c>
      <c r="M20" s="42">
        <v>17.4300035760734</v>
      </c>
      <c r="N20" s="38">
        <v>17.74232047186057</v>
      </c>
      <c r="O20" s="56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</row>
    <row r="21" spans="1:43" ht="12.75">
      <c r="A21" s="45" t="s">
        <v>44</v>
      </c>
      <c r="B21" s="37">
        <v>85.08996677734645</v>
      </c>
      <c r="C21" s="14">
        <v>88.91981103441566</v>
      </c>
      <c r="D21" s="14">
        <v>99.25845672660421</v>
      </c>
      <c r="E21" s="14">
        <v>97.83322627398769</v>
      </c>
      <c r="F21" s="14">
        <v>103.59704403728992</v>
      </c>
      <c r="G21" s="14">
        <v>109.22451574290682</v>
      </c>
      <c r="H21" s="14">
        <v>116.24180920378528</v>
      </c>
      <c r="I21" s="14">
        <v>122.35156345864488</v>
      </c>
      <c r="J21" s="14">
        <v>121.2753503966672</v>
      </c>
      <c r="K21" s="14">
        <v>121.85755133340675</v>
      </c>
      <c r="L21" s="42">
        <v>117.88335501457912</v>
      </c>
      <c r="M21" s="42">
        <v>128.80737602635628</v>
      </c>
      <c r="N21" s="38">
        <v>120.25537967781116</v>
      </c>
      <c r="O21" s="56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</row>
    <row r="22" spans="1:43" ht="12.75">
      <c r="A22" s="39" t="s">
        <v>45</v>
      </c>
      <c r="B22" s="37">
        <v>22.413199005859482</v>
      </c>
      <c r="C22" s="14">
        <v>23.29911067448816</v>
      </c>
      <c r="D22" s="14">
        <v>23.580279609073994</v>
      </c>
      <c r="E22" s="14">
        <v>24.55133132214117</v>
      </c>
      <c r="F22" s="14">
        <v>29.87459300432733</v>
      </c>
      <c r="G22" s="14">
        <v>31.171863640804233</v>
      </c>
      <c r="H22" s="14">
        <v>32.671680837576524</v>
      </c>
      <c r="I22" s="14">
        <v>36.48245720068388</v>
      </c>
      <c r="J22" s="14">
        <v>35.90608574994817</v>
      </c>
      <c r="K22" s="14">
        <v>36.145491511333816</v>
      </c>
      <c r="L22" s="42">
        <v>36.59523343463967</v>
      </c>
      <c r="M22" s="42">
        <v>36.03685413702308</v>
      </c>
      <c r="N22" s="38">
        <v>35.73447069247956</v>
      </c>
      <c r="O22" s="56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</row>
    <row r="23" spans="1:43" ht="12.75">
      <c r="A23" s="45" t="s">
        <v>46</v>
      </c>
      <c r="B23" s="37">
        <v>1.6775889156633061</v>
      </c>
      <c r="C23" s="14">
        <v>1.7753885550190251</v>
      </c>
      <c r="D23" s="14">
        <v>2.0055988954162616</v>
      </c>
      <c r="E23" s="14">
        <v>2.0882086523732504</v>
      </c>
      <c r="F23" s="14">
        <v>2.165026399030011</v>
      </c>
      <c r="G23" s="14">
        <v>2.466996220324414</v>
      </c>
      <c r="H23" s="14">
        <v>2.510289068792536</v>
      </c>
      <c r="I23" s="14">
        <v>2.5106892769092557</v>
      </c>
      <c r="J23" s="14">
        <v>2.326060582332815</v>
      </c>
      <c r="K23" s="14">
        <v>2.4539202662586166</v>
      </c>
      <c r="L23" s="42">
        <v>2.5976262100302994</v>
      </c>
      <c r="M23" s="42">
        <v>2.745863514295088</v>
      </c>
      <c r="N23" s="38">
        <v>3.0901066115180504</v>
      </c>
      <c r="O23" s="56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</row>
    <row r="24" spans="1:43" ht="14.25">
      <c r="A24" s="45" t="s">
        <v>328</v>
      </c>
      <c r="B24" s="48">
        <v>0.39684363106006765</v>
      </c>
      <c r="C24" s="49">
        <v>0.30765236269706026</v>
      </c>
      <c r="D24" s="49">
        <v>0.3214274917995728</v>
      </c>
      <c r="E24" s="49">
        <v>0.32603064113316965</v>
      </c>
      <c r="F24" s="49">
        <v>0.33379079803825534</v>
      </c>
      <c r="G24" s="49">
        <v>0.3614263331719785</v>
      </c>
      <c r="H24" s="49">
        <v>0.3799534390217382</v>
      </c>
      <c r="I24" s="49">
        <v>0.37374532036404556</v>
      </c>
      <c r="J24" s="49">
        <v>0.35203081555947335</v>
      </c>
      <c r="K24" s="49">
        <v>0.36624360332203043</v>
      </c>
      <c r="L24" s="61">
        <v>0.3603739963617356</v>
      </c>
      <c r="M24" s="61">
        <v>0.21448124583451134</v>
      </c>
      <c r="N24" s="50">
        <v>0</v>
      </c>
      <c r="O24" s="56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</row>
    <row r="25" spans="2:25" ht="12.75">
      <c r="B25" s="14"/>
      <c r="C25" s="14"/>
      <c r="D25" s="14"/>
      <c r="E25" s="14"/>
      <c r="F25" s="14"/>
      <c r="G25" s="14"/>
      <c r="H25" s="14"/>
      <c r="I25" s="14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</row>
    <row r="26" spans="1:25" ht="12.75">
      <c r="A26" s="44" t="s">
        <v>71</v>
      </c>
      <c r="B26" s="363" t="s">
        <v>149</v>
      </c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</row>
    <row r="27" spans="1:14" ht="12.75">
      <c r="A27" s="44" t="s">
        <v>72</v>
      </c>
      <c r="B27" s="363" t="s">
        <v>342</v>
      </c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</row>
    <row r="28" ht="12.75">
      <c r="A28" s="4" t="s">
        <v>47</v>
      </c>
    </row>
    <row r="29" spans="16:39" ht="12.75"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12.75">
      <c r="A31" s="52"/>
      <c r="B31" s="231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1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51" spans="1:14" ht="12.75">
      <c r="A51" s="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2.75">
      <c r="A55" s="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2.75">
      <c r="A56" s="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2:14" ht="12.7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2:14" ht="12.7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2:14" ht="12.7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2:14" ht="12.7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2:14" ht="12.7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2:14" ht="12.7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2:14" ht="12.7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</sheetData>
  <sheetProtection/>
  <mergeCells count="4">
    <mergeCell ref="B4:N4"/>
    <mergeCell ref="B15:N15"/>
    <mergeCell ref="B27:N27"/>
    <mergeCell ref="B26:N26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4" customWidth="1"/>
    <col min="2" max="11" width="10.7109375" style="4" customWidth="1"/>
    <col min="12" max="14" width="9.140625" style="4" customWidth="1"/>
    <col min="15" max="15" width="17.7109375" style="4" bestFit="1" customWidth="1"/>
    <col min="16" max="16384" width="9.140625" style="4" customWidth="1"/>
  </cols>
  <sheetData>
    <row r="1" spans="1:16" ht="12.75">
      <c r="A1" s="2" t="s">
        <v>62</v>
      </c>
      <c r="B1" s="3" t="s">
        <v>0</v>
      </c>
      <c r="C1" s="3"/>
      <c r="D1" s="3"/>
      <c r="E1" s="3"/>
      <c r="F1" s="3"/>
      <c r="G1" s="3"/>
      <c r="H1" s="3"/>
      <c r="I1" s="3"/>
      <c r="N1" s="1"/>
      <c r="O1" s="1"/>
      <c r="P1" s="1"/>
    </row>
    <row r="2" spans="1:16" ht="12.75">
      <c r="A2" s="2"/>
      <c r="B2" s="3"/>
      <c r="C2" s="3"/>
      <c r="D2" s="3"/>
      <c r="E2" s="3"/>
      <c r="F2" s="3"/>
      <c r="G2" s="3"/>
      <c r="H2" s="3"/>
      <c r="I2" s="3"/>
      <c r="N2" s="1"/>
      <c r="O2" s="1"/>
      <c r="P2" s="1"/>
    </row>
    <row r="3" spans="1:14" ht="12.75" customHeight="1">
      <c r="A3" s="2"/>
      <c r="B3" s="130" t="s">
        <v>365</v>
      </c>
      <c r="C3" s="131" t="s">
        <v>364</v>
      </c>
      <c r="D3" s="131" t="s">
        <v>363</v>
      </c>
      <c r="E3" s="131" t="s">
        <v>362</v>
      </c>
      <c r="F3" s="131" t="s">
        <v>361</v>
      </c>
      <c r="G3" s="131" t="s">
        <v>360</v>
      </c>
      <c r="H3" s="131" t="s">
        <v>359</v>
      </c>
      <c r="I3" s="131" t="s">
        <v>358</v>
      </c>
      <c r="J3" s="131" t="s">
        <v>357</v>
      </c>
      <c r="K3" s="131" t="s">
        <v>356</v>
      </c>
      <c r="L3" s="131" t="s">
        <v>327</v>
      </c>
      <c r="M3" s="131" t="s">
        <v>355</v>
      </c>
      <c r="N3" s="126" t="s">
        <v>350</v>
      </c>
    </row>
    <row r="4" spans="1:14" ht="12.75">
      <c r="A4" s="2"/>
      <c r="B4" s="368" t="s">
        <v>1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70"/>
    </row>
    <row r="5" spans="1:14" ht="12.75">
      <c r="A5" s="57" t="s">
        <v>27</v>
      </c>
      <c r="B5" s="34">
        <v>4036</v>
      </c>
      <c r="C5" s="35">
        <v>4320.9</v>
      </c>
      <c r="D5" s="35">
        <v>4431.4</v>
      </c>
      <c r="E5" s="35">
        <v>4678.4</v>
      </c>
      <c r="F5" s="35">
        <v>4936.1</v>
      </c>
      <c r="G5" s="35">
        <v>5262.2</v>
      </c>
      <c r="H5" s="35">
        <v>5645.2</v>
      </c>
      <c r="I5" s="35">
        <v>5966.1</v>
      </c>
      <c r="J5" s="35">
        <v>5952.1</v>
      </c>
      <c r="K5" s="35">
        <v>5961.7</v>
      </c>
      <c r="L5" s="185">
        <v>6022.5</v>
      </c>
      <c r="M5" s="200">
        <v>5826</v>
      </c>
      <c r="N5" s="191">
        <v>5883.8</v>
      </c>
    </row>
    <row r="6" spans="1:14" ht="12.75">
      <c r="A6" s="45" t="s">
        <v>53</v>
      </c>
      <c r="B6" s="201">
        <v>2539.3</v>
      </c>
      <c r="C6" s="202">
        <v>2793.5</v>
      </c>
      <c r="D6" s="202">
        <v>2823</v>
      </c>
      <c r="E6" s="202">
        <v>2921.5</v>
      </c>
      <c r="F6" s="202">
        <v>3046.9</v>
      </c>
      <c r="G6" s="202">
        <v>3255</v>
      </c>
      <c r="H6" s="202">
        <v>3534.5</v>
      </c>
      <c r="I6" s="202">
        <v>3730.9</v>
      </c>
      <c r="J6" s="202">
        <v>3719.9</v>
      </c>
      <c r="K6" s="202">
        <v>3766</v>
      </c>
      <c r="L6" s="197">
        <v>3817</v>
      </c>
      <c r="M6" s="9">
        <v>3774.7</v>
      </c>
      <c r="N6" s="194">
        <v>3808.329708315137</v>
      </c>
    </row>
    <row r="7" spans="1:14" ht="12.75">
      <c r="A7" s="45" t="s">
        <v>54</v>
      </c>
      <c r="B7" s="41">
        <v>1496.7</v>
      </c>
      <c r="C7" s="42">
        <v>1527.5</v>
      </c>
      <c r="D7" s="42">
        <v>1608.4</v>
      </c>
      <c r="E7" s="42">
        <v>1756.9</v>
      </c>
      <c r="F7" s="42">
        <v>1889.2</v>
      </c>
      <c r="G7" s="42">
        <v>2007.1</v>
      </c>
      <c r="H7" s="42">
        <v>2110.7</v>
      </c>
      <c r="I7" s="42">
        <v>2235.2</v>
      </c>
      <c r="J7" s="42">
        <v>2232.2</v>
      </c>
      <c r="K7" s="42">
        <v>2195.7</v>
      </c>
      <c r="L7" s="69">
        <v>2205.5</v>
      </c>
      <c r="M7" s="12">
        <v>2051.3</v>
      </c>
      <c r="N7" s="195">
        <v>2075.50449775898</v>
      </c>
    </row>
    <row r="8" spans="1:14" ht="12.75">
      <c r="A8" s="45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12"/>
      <c r="N8" s="13"/>
    </row>
    <row r="9" spans="1:14" ht="12.75">
      <c r="A9" s="45" t="s">
        <v>48</v>
      </c>
      <c r="B9" s="41">
        <v>1365.6</v>
      </c>
      <c r="C9" s="42">
        <v>1438.7</v>
      </c>
      <c r="D9" s="42">
        <v>1497.4</v>
      </c>
      <c r="E9" s="42">
        <v>1504.6</v>
      </c>
      <c r="F9" s="42">
        <v>1589.5</v>
      </c>
      <c r="G9" s="42">
        <v>1653.6</v>
      </c>
      <c r="H9" s="42">
        <v>1777.4</v>
      </c>
      <c r="I9" s="42">
        <v>1916.2</v>
      </c>
      <c r="J9" s="42">
        <v>1913.6</v>
      </c>
      <c r="K9" s="42">
        <v>1889.5</v>
      </c>
      <c r="L9" s="42">
        <v>1941.5</v>
      </c>
      <c r="M9" s="12">
        <v>1814.7</v>
      </c>
      <c r="N9" s="13">
        <v>1853.4</v>
      </c>
    </row>
    <row r="10" spans="1:18" ht="12.75">
      <c r="A10" s="40" t="s">
        <v>53</v>
      </c>
      <c r="B10" s="41">
        <v>978.7</v>
      </c>
      <c r="C10" s="42">
        <v>1065.3</v>
      </c>
      <c r="D10" s="42">
        <v>1097.2</v>
      </c>
      <c r="E10" s="42">
        <v>1067.5</v>
      </c>
      <c r="F10" s="42">
        <v>1094.3</v>
      </c>
      <c r="G10" s="42">
        <v>1132.4</v>
      </c>
      <c r="H10" s="42">
        <v>1247.1</v>
      </c>
      <c r="I10" s="42">
        <v>1353.3</v>
      </c>
      <c r="J10" s="42">
        <v>1379.1</v>
      </c>
      <c r="K10" s="42">
        <v>1357.6</v>
      </c>
      <c r="L10" s="42">
        <v>1397.4</v>
      </c>
      <c r="M10" s="199">
        <v>1381.5218321754276</v>
      </c>
      <c r="N10" s="13">
        <v>1398.1</v>
      </c>
      <c r="P10" s="274"/>
      <c r="Q10" s="17"/>
      <c r="R10" s="17"/>
    </row>
    <row r="11" spans="1:18" ht="12.75">
      <c r="A11" s="40" t="s">
        <v>54</v>
      </c>
      <c r="B11" s="41">
        <v>386.9</v>
      </c>
      <c r="C11" s="42">
        <v>373.4</v>
      </c>
      <c r="D11" s="42">
        <v>400.2</v>
      </c>
      <c r="E11" s="42">
        <v>437.1</v>
      </c>
      <c r="F11" s="42">
        <v>495.2</v>
      </c>
      <c r="G11" s="42">
        <v>521.2</v>
      </c>
      <c r="H11" s="42">
        <v>530.3</v>
      </c>
      <c r="I11" s="42">
        <v>562.8</v>
      </c>
      <c r="J11" s="42">
        <v>534.5</v>
      </c>
      <c r="K11" s="42">
        <v>531.9</v>
      </c>
      <c r="L11" s="42">
        <v>544.1</v>
      </c>
      <c r="M11" s="199">
        <v>433.1423686371204</v>
      </c>
      <c r="N11" s="13">
        <v>455.3</v>
      </c>
      <c r="P11" s="17"/>
      <c r="Q11" s="17"/>
      <c r="R11" s="17"/>
    </row>
    <row r="12" spans="1:18" ht="12.75">
      <c r="A12" s="40" t="s">
        <v>49</v>
      </c>
      <c r="B12" s="41">
        <v>1210</v>
      </c>
      <c r="C12" s="42">
        <v>1269.3</v>
      </c>
      <c r="D12" s="42">
        <v>1289.8</v>
      </c>
      <c r="E12" s="42">
        <v>1299.4</v>
      </c>
      <c r="F12" s="42">
        <v>1364.9</v>
      </c>
      <c r="G12" s="42">
        <v>1411.9</v>
      </c>
      <c r="H12" s="42">
        <v>1520.2</v>
      </c>
      <c r="I12" s="42">
        <v>1643</v>
      </c>
      <c r="J12" s="42">
        <v>1632.4</v>
      </c>
      <c r="K12" s="42">
        <v>1616.6</v>
      </c>
      <c r="L12" s="42">
        <v>1661.2</v>
      </c>
      <c r="M12" s="42" t="s">
        <v>88</v>
      </c>
      <c r="N12" s="38" t="s">
        <v>88</v>
      </c>
      <c r="P12" s="17"/>
      <c r="Q12" s="17"/>
      <c r="R12" s="17"/>
    </row>
    <row r="13" spans="1:18" ht="12.75">
      <c r="A13" s="40" t="s">
        <v>148</v>
      </c>
      <c r="B13" s="41">
        <v>155.6</v>
      </c>
      <c r="C13" s="42">
        <v>169.4</v>
      </c>
      <c r="D13" s="42">
        <v>207.6</v>
      </c>
      <c r="E13" s="42">
        <v>205.2</v>
      </c>
      <c r="F13" s="42">
        <v>224.7</v>
      </c>
      <c r="G13" s="42">
        <v>241.7</v>
      </c>
      <c r="H13" s="42">
        <v>257.2</v>
      </c>
      <c r="I13" s="42">
        <v>273.2</v>
      </c>
      <c r="J13" s="42">
        <v>281.2</v>
      </c>
      <c r="K13" s="42">
        <v>272.9</v>
      </c>
      <c r="L13" s="42">
        <v>280.3</v>
      </c>
      <c r="M13" s="42" t="s">
        <v>88</v>
      </c>
      <c r="N13" s="38" t="s">
        <v>88</v>
      </c>
      <c r="P13" s="17"/>
      <c r="Q13" s="17"/>
      <c r="R13" s="17"/>
    </row>
    <row r="14" spans="1:18" ht="12.75">
      <c r="A14" s="45"/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12"/>
      <c r="N14" s="13"/>
      <c r="P14" s="17"/>
      <c r="Q14" s="17"/>
      <c r="R14" s="17"/>
    </row>
    <row r="15" spans="1:18" ht="14.25">
      <c r="A15" s="59" t="s">
        <v>329</v>
      </c>
      <c r="B15" s="41">
        <v>51.1</v>
      </c>
      <c r="C15" s="42">
        <v>42.4</v>
      </c>
      <c r="D15" s="42">
        <v>38.2</v>
      </c>
      <c r="E15" s="42">
        <v>33.8</v>
      </c>
      <c r="F15" s="42">
        <v>34.6</v>
      </c>
      <c r="G15" s="42">
        <v>38.7</v>
      </c>
      <c r="H15" s="42">
        <v>31.4</v>
      </c>
      <c r="I15" s="42">
        <v>32.2</v>
      </c>
      <c r="J15" s="42">
        <v>33.5</v>
      </c>
      <c r="K15" s="42">
        <v>28.6</v>
      </c>
      <c r="L15" s="69">
        <v>48.3</v>
      </c>
      <c r="M15" s="12">
        <v>48.3</v>
      </c>
      <c r="N15" s="13">
        <v>48.3</v>
      </c>
      <c r="O15" s="51"/>
      <c r="P15" s="17"/>
      <c r="Q15" s="17"/>
      <c r="R15" s="17"/>
    </row>
    <row r="16" spans="1:14" ht="12.75">
      <c r="A16" s="40" t="s">
        <v>53</v>
      </c>
      <c r="B16" s="41">
        <v>22.8</v>
      </c>
      <c r="C16" s="42">
        <v>22.5</v>
      </c>
      <c r="D16" s="42">
        <v>22.7</v>
      </c>
      <c r="E16" s="42">
        <v>19.6</v>
      </c>
      <c r="F16" s="42">
        <v>20.1</v>
      </c>
      <c r="G16" s="42">
        <v>22.1</v>
      </c>
      <c r="H16" s="42">
        <v>18.2</v>
      </c>
      <c r="I16" s="42">
        <v>21.4</v>
      </c>
      <c r="J16" s="42">
        <v>22.3</v>
      </c>
      <c r="K16" s="42">
        <v>19</v>
      </c>
      <c r="L16" s="69">
        <v>32.1</v>
      </c>
      <c r="M16" s="199">
        <v>32.12006771443076</v>
      </c>
      <c r="N16" s="13">
        <v>32.1</v>
      </c>
    </row>
    <row r="17" spans="1:14" ht="12.75">
      <c r="A17" s="40" t="s">
        <v>54</v>
      </c>
      <c r="B17" s="41">
        <v>28.3</v>
      </c>
      <c r="C17" s="42">
        <v>19.9</v>
      </c>
      <c r="D17" s="42">
        <v>15.5</v>
      </c>
      <c r="E17" s="42">
        <v>14.2</v>
      </c>
      <c r="F17" s="42">
        <v>14.5</v>
      </c>
      <c r="G17" s="42">
        <v>16.6</v>
      </c>
      <c r="H17" s="42">
        <v>13.2</v>
      </c>
      <c r="I17" s="42">
        <v>10.8</v>
      </c>
      <c r="J17" s="42">
        <v>11.2</v>
      </c>
      <c r="K17" s="42">
        <v>9.6</v>
      </c>
      <c r="L17" s="69">
        <v>16.2</v>
      </c>
      <c r="M17" s="199">
        <v>16.173934806557337</v>
      </c>
      <c r="N17" s="13">
        <v>16.2</v>
      </c>
    </row>
    <row r="18" spans="1:14" ht="12.75">
      <c r="A18" s="59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12"/>
      <c r="N18" s="13"/>
    </row>
    <row r="19" spans="1:15" ht="12.75">
      <c r="A19" s="45" t="s">
        <v>55</v>
      </c>
      <c r="B19" s="41">
        <v>228.53991377222513</v>
      </c>
      <c r="C19" s="42">
        <v>269.62831783</v>
      </c>
      <c r="D19" s="42">
        <v>276.40383457999997</v>
      </c>
      <c r="E19" s="42">
        <v>297.51220732999997</v>
      </c>
      <c r="F19" s="42">
        <v>306.52087437</v>
      </c>
      <c r="G19" s="42">
        <v>298.15085738</v>
      </c>
      <c r="H19" s="42">
        <v>301.70116943</v>
      </c>
      <c r="I19" s="42">
        <v>304.20861521</v>
      </c>
      <c r="J19" s="42">
        <v>328.23515034999997</v>
      </c>
      <c r="K19" s="42">
        <v>315.91722915</v>
      </c>
      <c r="L19" s="42">
        <v>311.36638657</v>
      </c>
      <c r="M19" s="12">
        <v>327.4</v>
      </c>
      <c r="N19" s="13">
        <v>328.7</v>
      </c>
      <c r="O19" s="51"/>
    </row>
    <row r="20" spans="1:14" ht="12.75">
      <c r="A20" s="40" t="s">
        <v>53</v>
      </c>
      <c r="B20" s="41">
        <v>204.9895873311191</v>
      </c>
      <c r="C20" s="42">
        <v>241.84395930000002</v>
      </c>
      <c r="D20" s="42">
        <v>247.13225509999998</v>
      </c>
      <c r="E20" s="42">
        <v>253.85082337</v>
      </c>
      <c r="F20" s="42">
        <v>252.93605807</v>
      </c>
      <c r="G20" s="42">
        <v>264.03860088</v>
      </c>
      <c r="H20" s="42">
        <v>273.00984582</v>
      </c>
      <c r="I20" s="42">
        <v>279.63401085</v>
      </c>
      <c r="J20" s="42">
        <v>284.17179662000007</v>
      </c>
      <c r="K20" s="42">
        <v>287.01256041000005</v>
      </c>
      <c r="L20" s="42">
        <v>286.56468838999996</v>
      </c>
      <c r="M20" s="199">
        <v>290.628109</v>
      </c>
      <c r="N20" s="195">
        <v>288.77227</v>
      </c>
    </row>
    <row r="21" spans="1:14" ht="12.75">
      <c r="A21" s="40" t="s">
        <v>54</v>
      </c>
      <c r="B21" s="41">
        <v>23.550326441106037</v>
      </c>
      <c r="C21" s="42">
        <v>27.784358530000016</v>
      </c>
      <c r="D21" s="42">
        <v>29.271579479999996</v>
      </c>
      <c r="E21" s="42">
        <v>43.66138395999998</v>
      </c>
      <c r="F21" s="42">
        <v>53.58481630000003</v>
      </c>
      <c r="G21" s="42">
        <v>34.1122565</v>
      </c>
      <c r="H21" s="42">
        <v>28.69132361000001</v>
      </c>
      <c r="I21" s="42">
        <v>24.57460436000001</v>
      </c>
      <c r="J21" s="42">
        <v>44.06335372999988</v>
      </c>
      <c r="K21" s="42">
        <v>28.90466874</v>
      </c>
      <c r="L21" s="42">
        <v>24.80169818</v>
      </c>
      <c r="M21" s="199">
        <v>36.749489</v>
      </c>
      <c r="N21" s="195">
        <v>39.901574</v>
      </c>
    </row>
    <row r="22" spans="1:14" ht="12.75">
      <c r="A22" s="45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12"/>
      <c r="N22" s="13"/>
    </row>
    <row r="23" spans="1:14" ht="12.75">
      <c r="A23" s="45" t="s">
        <v>50</v>
      </c>
      <c r="B23" s="41">
        <v>183.4662915180442</v>
      </c>
      <c r="C23" s="42">
        <v>205.3704614692117</v>
      </c>
      <c r="D23" s="42">
        <v>267.024925659687</v>
      </c>
      <c r="E23" s="42">
        <v>355.6832342129161</v>
      </c>
      <c r="F23" s="42">
        <v>388.351743959328</v>
      </c>
      <c r="G23" s="42">
        <v>412.69778039999983</v>
      </c>
      <c r="H23" s="42">
        <v>483.0580576299999</v>
      </c>
      <c r="I23" s="42">
        <v>561.1502274049999</v>
      </c>
      <c r="J23" s="42">
        <v>607.56506142</v>
      </c>
      <c r="K23" s="42">
        <v>595.036413845</v>
      </c>
      <c r="L23" s="186">
        <v>576.7508000000003</v>
      </c>
      <c r="M23" s="199">
        <v>569.6050000000004</v>
      </c>
      <c r="N23" s="195">
        <v>577.6050000000004</v>
      </c>
    </row>
    <row r="24" spans="1:14" ht="12.75">
      <c r="A24" s="40" t="s">
        <v>53</v>
      </c>
      <c r="B24" s="41">
        <v>77.076452189916</v>
      </c>
      <c r="C24" s="42">
        <v>86.38608991860548</v>
      </c>
      <c r="D24" s="42">
        <v>112.04078899867011</v>
      </c>
      <c r="E24" s="42">
        <v>149.9850694183042</v>
      </c>
      <c r="F24" s="42">
        <v>162.13565769490734</v>
      </c>
      <c r="G24" s="42">
        <v>175.7540541031942</v>
      </c>
      <c r="H24" s="42">
        <v>201.76159559342562</v>
      </c>
      <c r="I24" s="42">
        <v>228.03075304915683</v>
      </c>
      <c r="J24" s="42">
        <v>243.9380484122725</v>
      </c>
      <c r="K24" s="42">
        <v>243.51592103184382</v>
      </c>
      <c r="L24" s="186">
        <v>236.03261750034318</v>
      </c>
      <c r="M24" s="199">
        <v>233.10823165097122</v>
      </c>
      <c r="N24" s="195">
        <v>236.3821949293971</v>
      </c>
    </row>
    <row r="25" spans="1:14" ht="12.75">
      <c r="A25" s="40" t="s">
        <v>54</v>
      </c>
      <c r="B25" s="41">
        <v>106.38983932812818</v>
      </c>
      <c r="C25" s="42">
        <v>118.98437155060623</v>
      </c>
      <c r="D25" s="42">
        <v>154.98413666101686</v>
      </c>
      <c r="E25" s="42">
        <v>205.6981647946119</v>
      </c>
      <c r="F25" s="42">
        <v>226.21608626442077</v>
      </c>
      <c r="G25" s="42">
        <v>236.9437262968056</v>
      </c>
      <c r="H25" s="42">
        <v>281.2964620365742</v>
      </c>
      <c r="I25" s="42">
        <v>333.1194743558432</v>
      </c>
      <c r="J25" s="42">
        <v>363.62701300772756</v>
      </c>
      <c r="K25" s="42">
        <v>351.52049281315624</v>
      </c>
      <c r="L25" s="186">
        <v>340.71818249965713</v>
      </c>
      <c r="M25" s="199">
        <v>336.49676834902914</v>
      </c>
      <c r="N25" s="195">
        <v>341.22280507060316</v>
      </c>
    </row>
    <row r="26" spans="1:14" ht="12.75">
      <c r="A26" s="45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12"/>
      <c r="N26" s="13"/>
    </row>
    <row r="27" spans="1:15" ht="12.75">
      <c r="A27" s="45" t="s">
        <v>51</v>
      </c>
      <c r="B27" s="41">
        <v>1218.319</v>
      </c>
      <c r="C27" s="42">
        <v>1371.7080000000005</v>
      </c>
      <c r="D27" s="42">
        <v>1312.111</v>
      </c>
      <c r="E27" s="42">
        <v>1392.2250000000004</v>
      </c>
      <c r="F27" s="42">
        <v>1486.0170000000003</v>
      </c>
      <c r="G27" s="42">
        <v>1618.8890000000001</v>
      </c>
      <c r="H27" s="42">
        <v>1746.8760000000002</v>
      </c>
      <c r="I27" s="199">
        <v>1844.5759999999998</v>
      </c>
      <c r="J27" s="199">
        <v>1809.529056</v>
      </c>
      <c r="K27" s="199">
        <v>1854.7672824000006</v>
      </c>
      <c r="L27" s="199">
        <v>1895.5721626128002</v>
      </c>
      <c r="M27" s="199">
        <v>1869.0341523362213</v>
      </c>
      <c r="N27" s="195">
        <v>1906.414835382946</v>
      </c>
      <c r="O27" s="51"/>
    </row>
    <row r="28" spans="1:14" ht="12.75">
      <c r="A28" s="40" t="s">
        <v>53</v>
      </c>
      <c r="B28" s="41">
        <v>917.911575342466</v>
      </c>
      <c r="C28" s="42">
        <v>1033.4786301369863</v>
      </c>
      <c r="D28" s="42">
        <v>988.576780821918</v>
      </c>
      <c r="E28" s="42">
        <v>1048.9366438356165</v>
      </c>
      <c r="F28" s="42">
        <v>1119.6018493150686</v>
      </c>
      <c r="G28" s="42">
        <v>1231.0193741191545</v>
      </c>
      <c r="H28" s="42">
        <v>1321.0619928656363</v>
      </c>
      <c r="I28" s="42">
        <v>1362.7</v>
      </c>
      <c r="J28" s="42">
        <v>1318.1</v>
      </c>
      <c r="K28" s="42">
        <v>1378.3</v>
      </c>
      <c r="L28" s="42">
        <v>1389.6</v>
      </c>
      <c r="M28" s="199">
        <v>1382.7562898197016</v>
      </c>
      <c r="N28" s="13">
        <v>1410.4</v>
      </c>
    </row>
    <row r="29" spans="1:14" ht="12.75">
      <c r="A29" s="40" t="s">
        <v>54</v>
      </c>
      <c r="B29" s="41">
        <v>300.40742465753425</v>
      </c>
      <c r="C29" s="42">
        <v>338.2293698630138</v>
      </c>
      <c r="D29" s="42">
        <v>323.5342191780822</v>
      </c>
      <c r="E29" s="42">
        <v>343.28835616438363</v>
      </c>
      <c r="F29" s="42">
        <v>366.4151506849316</v>
      </c>
      <c r="G29" s="42">
        <v>387.8696258808457</v>
      </c>
      <c r="H29" s="42">
        <v>425.8140071343639</v>
      </c>
      <c r="I29" s="42">
        <v>481.9</v>
      </c>
      <c r="J29" s="42">
        <v>491.4</v>
      </c>
      <c r="K29" s="42">
        <v>476.5</v>
      </c>
      <c r="L29" s="42">
        <v>506</v>
      </c>
      <c r="M29" s="199">
        <v>486.27786251651963</v>
      </c>
      <c r="N29" s="13">
        <v>496</v>
      </c>
    </row>
    <row r="30" spans="1:14" ht="12.75">
      <c r="A30" s="45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12"/>
      <c r="N30" s="13"/>
    </row>
    <row r="31" spans="1:14" ht="12.75">
      <c r="A31" s="45" t="s">
        <v>52</v>
      </c>
      <c r="B31" s="41">
        <v>819.5501284268931</v>
      </c>
      <c r="C31" s="42">
        <v>802.469624636293</v>
      </c>
      <c r="D31" s="42">
        <v>845.7899659576342</v>
      </c>
      <c r="E31" s="42">
        <v>859.6277407366713</v>
      </c>
      <c r="F31" s="42">
        <v>853.7430981163161</v>
      </c>
      <c r="G31" s="42">
        <v>917.9822184174805</v>
      </c>
      <c r="H31" s="42">
        <v>961.396213515581</v>
      </c>
      <c r="I31" s="42">
        <v>919.9275999129268</v>
      </c>
      <c r="J31" s="42">
        <v>847.1296769709512</v>
      </c>
      <c r="K31" s="42">
        <v>871.4247621232957</v>
      </c>
      <c r="L31" s="42">
        <v>838.5451902557974</v>
      </c>
      <c r="M31" s="193">
        <v>800.6</v>
      </c>
      <c r="N31" s="13">
        <v>778.6</v>
      </c>
    </row>
    <row r="32" spans="1:14" ht="12.75">
      <c r="A32" s="40" t="s">
        <v>53</v>
      </c>
      <c r="B32" s="41">
        <v>229.3549732643146</v>
      </c>
      <c r="C32" s="42">
        <v>225.03976955949236</v>
      </c>
      <c r="D32" s="42">
        <v>238.78332900254767</v>
      </c>
      <c r="E32" s="42">
        <v>243.69258252097836</v>
      </c>
      <c r="F32" s="42">
        <v>241.49548350747395</v>
      </c>
      <c r="G32" s="42">
        <v>253.7881932504301</v>
      </c>
      <c r="H32" s="42">
        <v>266.4184748773779</v>
      </c>
      <c r="I32" s="42">
        <v>255.66743828443185</v>
      </c>
      <c r="J32" s="42">
        <v>233.1728251163516</v>
      </c>
      <c r="K32" s="42">
        <v>237.28860149337362</v>
      </c>
      <c r="L32" s="42">
        <v>228.16704824815656</v>
      </c>
      <c r="M32" s="186">
        <v>217.66421474103606</v>
      </c>
      <c r="N32" s="13">
        <v>209.2</v>
      </c>
    </row>
    <row r="33" spans="1:14" ht="12.75">
      <c r="A33" s="40" t="s">
        <v>54</v>
      </c>
      <c r="B33" s="41">
        <v>590.1951551625787</v>
      </c>
      <c r="C33" s="42">
        <v>577.4298550768008</v>
      </c>
      <c r="D33" s="42">
        <v>607.0066369550866</v>
      </c>
      <c r="E33" s="42">
        <v>615.935158215693</v>
      </c>
      <c r="F33" s="42">
        <v>612.2476146088422</v>
      </c>
      <c r="G33" s="42">
        <v>664.1940251670503</v>
      </c>
      <c r="H33" s="42">
        <v>694.9777386382032</v>
      </c>
      <c r="I33" s="42">
        <v>664.260161628495</v>
      </c>
      <c r="J33" s="42">
        <v>613.9568518545996</v>
      </c>
      <c r="K33" s="42">
        <v>634.1361606299221</v>
      </c>
      <c r="L33" s="42">
        <v>610.3781420076407</v>
      </c>
      <c r="M33" s="186">
        <v>582.9202451659589</v>
      </c>
      <c r="N33" s="13">
        <v>569.4</v>
      </c>
    </row>
    <row r="34" spans="1:14" ht="12.75">
      <c r="A34" s="45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12"/>
      <c r="N34" s="13"/>
    </row>
    <row r="35" spans="1:14" ht="14.25">
      <c r="A35" s="45" t="s">
        <v>330</v>
      </c>
      <c r="B35" s="41">
        <v>169.4</v>
      </c>
      <c r="C35" s="42">
        <v>190.6</v>
      </c>
      <c r="D35" s="42">
        <v>194.5</v>
      </c>
      <c r="E35" s="42">
        <v>235</v>
      </c>
      <c r="F35" s="42">
        <v>277.4</v>
      </c>
      <c r="G35" s="42">
        <v>322.2</v>
      </c>
      <c r="H35" s="42">
        <v>343.3</v>
      </c>
      <c r="I35" s="42">
        <v>387.9</v>
      </c>
      <c r="J35" s="42">
        <v>412.6</v>
      </c>
      <c r="K35" s="42">
        <v>406.5</v>
      </c>
      <c r="L35" s="42">
        <v>410.4</v>
      </c>
      <c r="M35" s="12">
        <v>396.4</v>
      </c>
      <c r="N35" s="13">
        <v>390.9</v>
      </c>
    </row>
    <row r="36" spans="1:14" ht="12.75">
      <c r="A36" s="40" t="s">
        <v>53</v>
      </c>
      <c r="B36" s="41">
        <v>108.4</v>
      </c>
      <c r="C36" s="42">
        <v>118.9</v>
      </c>
      <c r="D36" s="42">
        <v>116.5</v>
      </c>
      <c r="E36" s="42">
        <v>137.9</v>
      </c>
      <c r="F36" s="42">
        <v>156.4</v>
      </c>
      <c r="G36" s="42">
        <v>175.9</v>
      </c>
      <c r="H36" s="42">
        <v>207</v>
      </c>
      <c r="I36" s="42">
        <v>230.2</v>
      </c>
      <c r="J36" s="42">
        <v>239.2</v>
      </c>
      <c r="K36" s="42">
        <v>243.2</v>
      </c>
      <c r="L36" s="69">
        <v>247.1</v>
      </c>
      <c r="M36" s="186">
        <v>236.89323031827473</v>
      </c>
      <c r="N36" s="73">
        <v>233.3</v>
      </c>
    </row>
    <row r="37" spans="1:14" ht="12.75">
      <c r="A37" s="40" t="s">
        <v>54</v>
      </c>
      <c r="B37" s="41">
        <v>61</v>
      </c>
      <c r="C37" s="42">
        <v>71.7</v>
      </c>
      <c r="D37" s="42">
        <v>77.9</v>
      </c>
      <c r="E37" s="42">
        <v>97</v>
      </c>
      <c r="F37" s="42">
        <v>121</v>
      </c>
      <c r="G37" s="42">
        <v>146.3</v>
      </c>
      <c r="H37" s="42">
        <v>136.4</v>
      </c>
      <c r="I37" s="42">
        <v>157.7</v>
      </c>
      <c r="J37" s="42">
        <v>173.4</v>
      </c>
      <c r="K37" s="42">
        <v>163.2</v>
      </c>
      <c r="L37" s="69">
        <v>163.3</v>
      </c>
      <c r="M37" s="186">
        <v>159.52107810997617</v>
      </c>
      <c r="N37" s="73">
        <v>157.6</v>
      </c>
    </row>
    <row r="38" spans="1:17" ht="12.75">
      <c r="A38" s="40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198"/>
      <c r="M38" s="203"/>
      <c r="N38" s="168"/>
      <c r="O38" s="98"/>
      <c r="P38" s="1"/>
      <c r="Q38" s="1"/>
    </row>
    <row r="39" spans="1:17" ht="12.75">
      <c r="A39" s="2"/>
      <c r="B39" s="365" t="s">
        <v>24</v>
      </c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7"/>
      <c r="O39" s="98"/>
      <c r="P39" s="1"/>
      <c r="Q39" s="1"/>
    </row>
    <row r="40" spans="1:17" ht="12.75">
      <c r="A40" s="44" t="s">
        <v>27</v>
      </c>
      <c r="B40" s="65">
        <v>4354.710117124295</v>
      </c>
      <c r="C40" s="66">
        <v>4504.377997106805</v>
      </c>
      <c r="D40" s="66">
        <v>4523.803797786974</v>
      </c>
      <c r="E40" s="66">
        <v>4678.4</v>
      </c>
      <c r="F40" s="66">
        <v>4919.4</v>
      </c>
      <c r="G40" s="66">
        <v>5161.3</v>
      </c>
      <c r="H40" s="66">
        <v>5286.1</v>
      </c>
      <c r="I40" s="66">
        <v>5484.2</v>
      </c>
      <c r="J40" s="66">
        <v>5347.3</v>
      </c>
      <c r="K40" s="66">
        <v>5315</v>
      </c>
      <c r="L40" s="185">
        <v>5256.9</v>
      </c>
      <c r="M40" s="66">
        <v>5024.3</v>
      </c>
      <c r="N40" s="182">
        <v>5059.7</v>
      </c>
      <c r="O40" s="98"/>
      <c r="P40" s="1"/>
      <c r="Q40" s="1"/>
    </row>
    <row r="41" spans="1:17" ht="12.75">
      <c r="A41" s="45" t="s">
        <v>48</v>
      </c>
      <c r="B41" s="41">
        <v>1465.0863688833779</v>
      </c>
      <c r="C41" s="42">
        <v>1483.1452936882781</v>
      </c>
      <c r="D41" s="42">
        <v>1525.5420491802147</v>
      </c>
      <c r="E41" s="42">
        <v>1504.6074321087212</v>
      </c>
      <c r="F41" s="42">
        <v>1579.2125081183194</v>
      </c>
      <c r="G41" s="42">
        <v>1620.407322465164</v>
      </c>
      <c r="H41" s="42">
        <v>1625.3242482336009</v>
      </c>
      <c r="I41" s="42">
        <v>1726.0486358607661</v>
      </c>
      <c r="J41" s="42">
        <v>1683.044403223535</v>
      </c>
      <c r="K41" s="42">
        <v>1669.6235573311328</v>
      </c>
      <c r="L41" s="42">
        <v>1686.0537118332657</v>
      </c>
      <c r="M41" s="42">
        <v>1566.0606194159354</v>
      </c>
      <c r="N41" s="16">
        <v>1595.75921301081</v>
      </c>
      <c r="O41" s="19"/>
      <c r="P41" s="16"/>
      <c r="Q41" s="1"/>
    </row>
    <row r="42" spans="1:17" ht="12.75">
      <c r="A42" s="40" t="s">
        <v>49</v>
      </c>
      <c r="B42" s="41">
        <v>1298.8306960833454</v>
      </c>
      <c r="C42" s="42">
        <v>1308.963775780469</v>
      </c>
      <c r="D42" s="42">
        <v>1314.149068846554</v>
      </c>
      <c r="E42" s="42">
        <v>1299.3664879751982</v>
      </c>
      <c r="F42" s="42">
        <v>1356.133517727642</v>
      </c>
      <c r="G42" s="42">
        <v>1383.85703606152</v>
      </c>
      <c r="H42" s="42">
        <v>1389.0590613761751</v>
      </c>
      <c r="I42" s="42">
        <v>1478.2878728024666</v>
      </c>
      <c r="J42" s="42">
        <v>1434.1907011939159</v>
      </c>
      <c r="K42" s="42">
        <v>1427.590792835514</v>
      </c>
      <c r="L42" s="42">
        <v>1441.853344786025</v>
      </c>
      <c r="M42" s="42">
        <v>1566.0606194159354</v>
      </c>
      <c r="N42" s="16">
        <v>1595.7592130108096</v>
      </c>
      <c r="O42" s="273"/>
      <c r="P42" s="16"/>
      <c r="Q42" s="1"/>
    </row>
    <row r="43" spans="1:24" ht="12.75">
      <c r="A43" s="40" t="s">
        <v>148</v>
      </c>
      <c r="B43" s="41">
        <v>166.25567280003227</v>
      </c>
      <c r="C43" s="42">
        <v>174.1815179078092</v>
      </c>
      <c r="D43" s="42">
        <v>211.39298033366055</v>
      </c>
      <c r="E43" s="42">
        <v>205.240944133523</v>
      </c>
      <c r="F43" s="42">
        <v>223.07899039067712</v>
      </c>
      <c r="G43" s="42">
        <v>236.5502864036442</v>
      </c>
      <c r="H43" s="42">
        <v>236.26518685742587</v>
      </c>
      <c r="I43" s="42">
        <v>247.76076305829957</v>
      </c>
      <c r="J43" s="42">
        <v>248.85370202961846</v>
      </c>
      <c r="K43" s="42">
        <v>242.032764495618</v>
      </c>
      <c r="L43" s="42">
        <v>244.20036704724092</v>
      </c>
      <c r="M43" s="42">
        <v>0</v>
      </c>
      <c r="N43" s="272">
        <v>0</v>
      </c>
      <c r="O43" s="19"/>
      <c r="P43" s="1"/>
      <c r="Q43" s="1"/>
      <c r="S43" s="51"/>
      <c r="T43" s="51"/>
      <c r="U43" s="51"/>
      <c r="V43" s="51"/>
      <c r="W43" s="51"/>
      <c r="X43" s="51"/>
    </row>
    <row r="44" spans="1:17" ht="14.25">
      <c r="A44" s="59" t="s">
        <v>329</v>
      </c>
      <c r="B44" s="41">
        <v>54.48257745237839</v>
      </c>
      <c r="C44" s="42">
        <v>43.73070685590315</v>
      </c>
      <c r="D44" s="42">
        <v>38.91670760394324</v>
      </c>
      <c r="E44" s="42">
        <v>33.795817765457386</v>
      </c>
      <c r="F44" s="42">
        <v>34.23511783934767</v>
      </c>
      <c r="G44" s="42">
        <v>37.15940036329917</v>
      </c>
      <c r="H44" s="42">
        <v>29.17514112694634</v>
      </c>
      <c r="I44" s="42">
        <v>29.209378468753748</v>
      </c>
      <c r="J44" s="42">
        <v>29.421599987672085</v>
      </c>
      <c r="K44" s="42">
        <v>25.039614176091522</v>
      </c>
      <c r="L44" s="69">
        <v>41.52331983589208</v>
      </c>
      <c r="M44" s="42">
        <v>41.29766874114246</v>
      </c>
      <c r="N44" s="16">
        <v>41.20729027090325</v>
      </c>
      <c r="O44" s="19"/>
      <c r="P44" s="1"/>
      <c r="Q44" s="1"/>
    </row>
    <row r="45" spans="1:17" ht="12.75">
      <c r="A45" s="45" t="s">
        <v>55</v>
      </c>
      <c r="B45" s="41">
        <v>247.17574983027893</v>
      </c>
      <c r="C45" s="42">
        <v>280.8401583356798</v>
      </c>
      <c r="D45" s="42">
        <v>281.40646649808707</v>
      </c>
      <c r="E45" s="42">
        <v>297.51220732999997</v>
      </c>
      <c r="F45" s="42">
        <v>303.42895383111596</v>
      </c>
      <c r="G45" s="42">
        <v>284.60383752195696</v>
      </c>
      <c r="H45" s="42">
        <v>278.35403449258</v>
      </c>
      <c r="I45" s="42">
        <v>272.29463923787887</v>
      </c>
      <c r="J45" s="42">
        <v>285.5787550273603</v>
      </c>
      <c r="K45" s="42">
        <v>273.254304165404</v>
      </c>
      <c r="L45" s="42">
        <v>264.84410397748985</v>
      </c>
      <c r="M45" s="42">
        <v>276.90340126145685</v>
      </c>
      <c r="N45" s="16">
        <v>278.1438787684777</v>
      </c>
      <c r="O45" s="19"/>
      <c r="P45" s="1"/>
      <c r="Q45" s="1"/>
    </row>
    <row r="46" spans="1:17" ht="12.75">
      <c r="A46" s="45" t="s">
        <v>50</v>
      </c>
      <c r="B46" s="41">
        <v>194.7674036567151</v>
      </c>
      <c r="C46" s="42">
        <v>210.44849565083365</v>
      </c>
      <c r="D46" s="42">
        <v>271.08779835574705</v>
      </c>
      <c r="E46" s="42">
        <v>355.6832342129161</v>
      </c>
      <c r="F46" s="42">
        <v>384.63506093287776</v>
      </c>
      <c r="G46" s="42">
        <v>400.1807323834382</v>
      </c>
      <c r="H46" s="42">
        <v>451.63781679532286</v>
      </c>
      <c r="I46" s="42">
        <v>521.6855210760077</v>
      </c>
      <c r="J46" s="42">
        <v>551.2401881980784</v>
      </c>
      <c r="K46" s="42">
        <v>535.4467672239335</v>
      </c>
      <c r="L46" s="42">
        <v>506.1584637610923</v>
      </c>
      <c r="M46" s="42">
        <v>497.26667709679464</v>
      </c>
      <c r="N46" s="16">
        <v>502.0881044046861</v>
      </c>
      <c r="O46" s="19"/>
      <c r="P46" s="1"/>
      <c r="Q46" s="1"/>
    </row>
    <row r="47" spans="1:17" ht="12.75">
      <c r="A47" s="45" t="s">
        <v>51</v>
      </c>
      <c r="B47" s="41">
        <v>1348.3163874483057</v>
      </c>
      <c r="C47" s="42">
        <v>1463.9119385050014</v>
      </c>
      <c r="D47" s="42">
        <v>1351.4197860721988</v>
      </c>
      <c r="E47" s="42">
        <v>1392.2250000000004</v>
      </c>
      <c r="F47" s="42">
        <v>1497.7975379001955</v>
      </c>
      <c r="G47" s="42">
        <v>1613.4741340159621</v>
      </c>
      <c r="H47" s="42">
        <v>1671.6893568839375</v>
      </c>
      <c r="I47" s="42">
        <v>1723.0971431396254</v>
      </c>
      <c r="J47" s="42">
        <v>1650.4902122776864</v>
      </c>
      <c r="K47" s="42">
        <v>1666.3014495964667</v>
      </c>
      <c r="L47" s="42">
        <v>1663.2912858376267</v>
      </c>
      <c r="M47" s="42">
        <v>1610.9246133378383</v>
      </c>
      <c r="N47" s="16">
        <v>1643.3323886293906</v>
      </c>
      <c r="O47" s="19"/>
      <c r="P47" s="1"/>
      <c r="Q47" s="1"/>
    </row>
    <row r="48" spans="1:17" ht="12.75">
      <c r="A48" s="45" t="s">
        <v>52</v>
      </c>
      <c r="B48" s="41">
        <v>864.2592382483542</v>
      </c>
      <c r="C48" s="42">
        <v>826.5414061911706</v>
      </c>
      <c r="D48" s="42">
        <v>857.8638768523786</v>
      </c>
      <c r="E48" s="42">
        <v>859.6277407366713</v>
      </c>
      <c r="F48" s="42">
        <v>845.4400790317247</v>
      </c>
      <c r="G48" s="42">
        <v>894.9305174148317</v>
      </c>
      <c r="H48" s="42">
        <v>910.4992701205579</v>
      </c>
      <c r="I48" s="42">
        <v>857.8028244860827</v>
      </c>
      <c r="J48" s="42">
        <v>780.1848510086052</v>
      </c>
      <c r="K48" s="42">
        <v>785.7750782570814</v>
      </c>
      <c r="L48" s="42">
        <v>738.7136787811297</v>
      </c>
      <c r="M48" s="42">
        <v>689.9019905014765</v>
      </c>
      <c r="N48" s="16">
        <v>663.0639312662768</v>
      </c>
      <c r="O48" s="19"/>
      <c r="P48" s="1"/>
      <c r="Q48" s="1"/>
    </row>
    <row r="49" spans="1:17" ht="14.25">
      <c r="A49" s="39" t="s">
        <v>330</v>
      </c>
      <c r="B49" s="60">
        <v>180.62239160488392</v>
      </c>
      <c r="C49" s="61">
        <v>195.75999787993888</v>
      </c>
      <c r="D49" s="61">
        <v>197.56711322440592</v>
      </c>
      <c r="E49" s="61">
        <v>234.98913586843756</v>
      </c>
      <c r="F49" s="61">
        <v>274.60570124994507</v>
      </c>
      <c r="G49" s="61">
        <v>310.52990418010637</v>
      </c>
      <c r="H49" s="61">
        <v>319.4184212476142</v>
      </c>
      <c r="I49" s="61">
        <v>354.04291021366885</v>
      </c>
      <c r="J49" s="61">
        <v>367.29171630617884</v>
      </c>
      <c r="K49" s="61">
        <v>359.59760978639156</v>
      </c>
      <c r="L49" s="198">
        <v>356.35021322428616</v>
      </c>
      <c r="M49" s="61">
        <v>341.969271459095</v>
      </c>
      <c r="N49" s="22">
        <v>336.08940730512364</v>
      </c>
      <c r="O49" s="98"/>
      <c r="P49" s="1"/>
      <c r="Q49" s="1"/>
    </row>
    <row r="50" spans="2:14" ht="12.75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ht="12.75">
      <c r="A51" s="44" t="s">
        <v>71</v>
      </c>
      <c r="B51" s="363" t="s">
        <v>149</v>
      </c>
      <c r="C51" s="363"/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</row>
    <row r="52" spans="1:14" ht="27" customHeight="1">
      <c r="A52" s="136" t="s">
        <v>72</v>
      </c>
      <c r="B52" s="363" t="s">
        <v>246</v>
      </c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</row>
    <row r="53" spans="1:14" ht="12.75">
      <c r="A53" s="2" t="s">
        <v>73</v>
      </c>
      <c r="B53" s="363" t="s">
        <v>382</v>
      </c>
      <c r="C53" s="363"/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3"/>
    </row>
  </sheetData>
  <sheetProtection/>
  <mergeCells count="5">
    <mergeCell ref="B53:N53"/>
    <mergeCell ref="B52:N52"/>
    <mergeCell ref="B51:N51"/>
    <mergeCell ref="B39:N39"/>
    <mergeCell ref="B4:N4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421875" style="4" customWidth="1"/>
    <col min="2" max="12" width="10.7109375" style="4" customWidth="1"/>
    <col min="13" max="13" width="10.8515625" style="4" customWidth="1"/>
    <col min="14" max="14" width="11.57421875" style="4" bestFit="1" customWidth="1"/>
    <col min="15" max="16384" width="9.140625" style="4" customWidth="1"/>
  </cols>
  <sheetData>
    <row r="1" spans="1:9" ht="12.75">
      <c r="A1" s="2" t="s">
        <v>63</v>
      </c>
      <c r="B1" s="3" t="s">
        <v>9</v>
      </c>
      <c r="C1" s="3"/>
      <c r="D1" s="3"/>
      <c r="E1" s="3"/>
      <c r="F1" s="3"/>
      <c r="G1" s="3"/>
      <c r="H1" s="3"/>
      <c r="I1" s="3"/>
    </row>
    <row r="2" spans="1:9" ht="12.75">
      <c r="A2" s="2"/>
      <c r="B2" s="3"/>
      <c r="C2" s="3"/>
      <c r="D2" s="3"/>
      <c r="E2" s="3"/>
      <c r="F2" s="3"/>
      <c r="G2" s="3"/>
      <c r="H2" s="3"/>
      <c r="I2" s="3"/>
    </row>
    <row r="3" spans="1:14" ht="14.25">
      <c r="A3" s="2"/>
      <c r="B3" s="130" t="s">
        <v>365</v>
      </c>
      <c r="C3" s="131" t="s">
        <v>364</v>
      </c>
      <c r="D3" s="131" t="s">
        <v>363</v>
      </c>
      <c r="E3" s="131" t="s">
        <v>362</v>
      </c>
      <c r="F3" s="131" t="s">
        <v>361</v>
      </c>
      <c r="G3" s="131" t="s">
        <v>360</v>
      </c>
      <c r="H3" s="131" t="s">
        <v>359</v>
      </c>
      <c r="I3" s="131" t="s">
        <v>358</v>
      </c>
      <c r="J3" s="131" t="s">
        <v>357</v>
      </c>
      <c r="K3" s="131" t="s">
        <v>356</v>
      </c>
      <c r="L3" s="131" t="s">
        <v>327</v>
      </c>
      <c r="M3" s="131" t="s">
        <v>355</v>
      </c>
      <c r="N3" s="126" t="s">
        <v>350</v>
      </c>
    </row>
    <row r="4" spans="1:14" ht="12.75">
      <c r="A4" s="2"/>
      <c r="B4" s="375" t="s">
        <v>1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7"/>
    </row>
    <row r="5" spans="1:14" ht="12.75">
      <c r="A5" s="67" t="s">
        <v>27</v>
      </c>
      <c r="B5" s="65">
        <v>2138.6184628959</v>
      </c>
      <c r="C5" s="66">
        <v>2245.87384408658</v>
      </c>
      <c r="D5" s="66">
        <v>2243.0472077842</v>
      </c>
      <c r="E5" s="66">
        <v>2267.92213649636</v>
      </c>
      <c r="F5" s="66">
        <v>2421.35265427555</v>
      </c>
      <c r="G5" s="66">
        <v>2534.83833108685</v>
      </c>
      <c r="H5" s="66">
        <v>2758.32928010199</v>
      </c>
      <c r="I5" s="66">
        <v>2937.71955894175</v>
      </c>
      <c r="J5" s="66">
        <v>2931.77899878585</v>
      </c>
      <c r="K5" s="66">
        <v>2894.51321614637</v>
      </c>
      <c r="L5" s="66">
        <v>2937.33017041955</v>
      </c>
      <c r="M5" s="208">
        <v>2752.128341</v>
      </c>
      <c r="N5" s="209">
        <v>2815.29057401975</v>
      </c>
    </row>
    <row r="6" spans="1:15" ht="12.75">
      <c r="A6" s="45" t="s">
        <v>53</v>
      </c>
      <c r="B6" s="37">
        <v>1471.10898644582</v>
      </c>
      <c r="C6" s="14">
        <v>1609.66545059768</v>
      </c>
      <c r="D6" s="14">
        <v>1637.76465061906</v>
      </c>
      <c r="E6" s="14">
        <v>1608.74275769337</v>
      </c>
      <c r="F6" s="14">
        <v>1669.15875900336</v>
      </c>
      <c r="G6" s="14">
        <v>1740.15304703666</v>
      </c>
      <c r="H6" s="14">
        <v>1927.64143965788</v>
      </c>
      <c r="I6" s="14">
        <v>2062.81768321952</v>
      </c>
      <c r="J6" s="14">
        <v>2089.85033927495</v>
      </c>
      <c r="K6" s="14">
        <v>2059.17904360682</v>
      </c>
      <c r="L6" s="42">
        <v>2098.37912954188</v>
      </c>
      <c r="M6" s="204">
        <v>2057.284312</v>
      </c>
      <c r="N6" s="205">
        <v>2087.58340284857</v>
      </c>
      <c r="O6" s="58"/>
    </row>
    <row r="7" spans="1:15" ht="12.75">
      <c r="A7" s="45" t="s">
        <v>54</v>
      </c>
      <c r="B7" s="37">
        <v>667.509476450083</v>
      </c>
      <c r="C7" s="14">
        <v>636.208393488908</v>
      </c>
      <c r="D7" s="14">
        <v>605.282557165145</v>
      </c>
      <c r="E7" s="14">
        <v>659.179378802993</v>
      </c>
      <c r="F7" s="14">
        <v>752.193895272194</v>
      </c>
      <c r="G7" s="14">
        <v>794.68528405018</v>
      </c>
      <c r="H7" s="14">
        <v>830.687840444108</v>
      </c>
      <c r="I7" s="14">
        <v>874.901875722228</v>
      </c>
      <c r="J7" s="14">
        <v>841.928659510904</v>
      </c>
      <c r="K7" s="14">
        <v>835.334172539549</v>
      </c>
      <c r="L7" s="42">
        <v>838.951040877672</v>
      </c>
      <c r="M7" s="204">
        <v>694.844029</v>
      </c>
      <c r="N7" s="205">
        <v>727.707171171182</v>
      </c>
      <c r="O7" s="58"/>
    </row>
    <row r="8" spans="1:14" ht="12.75">
      <c r="A8" s="67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38"/>
    </row>
    <row r="9" spans="1:14" ht="12.75">
      <c r="A9" s="45" t="s">
        <v>48</v>
      </c>
      <c r="B9" s="206">
        <v>1842.10312465792</v>
      </c>
      <c r="C9" s="204">
        <v>1947.66797152583</v>
      </c>
      <c r="D9" s="204">
        <v>1991.57015282175</v>
      </c>
      <c r="E9" s="204">
        <v>2004.70037154925</v>
      </c>
      <c r="F9" s="204">
        <v>2132.75340053253</v>
      </c>
      <c r="G9" s="204">
        <v>2209.65110672943</v>
      </c>
      <c r="H9" s="204">
        <v>2417.31516424459</v>
      </c>
      <c r="I9" s="204">
        <v>2587.8187225594</v>
      </c>
      <c r="J9" s="204">
        <v>2576.22834356559</v>
      </c>
      <c r="K9" s="204">
        <v>2543.1703000572</v>
      </c>
      <c r="L9" s="204">
        <v>2589.27005992833</v>
      </c>
      <c r="M9" s="204">
        <v>2406.888011</v>
      </c>
      <c r="N9" s="205">
        <v>2458.21560590384</v>
      </c>
    </row>
    <row r="10" spans="1:14" ht="12.75">
      <c r="A10" s="40" t="s">
        <v>53</v>
      </c>
      <c r="B10" s="206">
        <v>1327.05646686046</v>
      </c>
      <c r="C10" s="204">
        <v>1450.56230800819</v>
      </c>
      <c r="D10" s="204">
        <v>1469.24591804531</v>
      </c>
      <c r="E10" s="204">
        <v>1431.31345614534</v>
      </c>
      <c r="F10" s="204">
        <v>1477.34777682573</v>
      </c>
      <c r="G10" s="204">
        <v>1524.18260008311</v>
      </c>
      <c r="H10" s="204">
        <v>1706.47418322827</v>
      </c>
      <c r="I10" s="204">
        <v>1838.61877354587</v>
      </c>
      <c r="J10" s="204">
        <v>1868.99174687465</v>
      </c>
      <c r="K10" s="204">
        <v>1838.66020066319</v>
      </c>
      <c r="L10" s="204">
        <v>1874.96637558944</v>
      </c>
      <c r="M10" s="204">
        <v>1832.387685</v>
      </c>
      <c r="N10" s="205">
        <v>1854.3583177846</v>
      </c>
    </row>
    <row r="11" spans="1:14" ht="12.75">
      <c r="A11" s="40" t="s">
        <v>54</v>
      </c>
      <c r="B11" s="206">
        <v>515.046657797464</v>
      </c>
      <c r="C11" s="204">
        <v>497.105663517632</v>
      </c>
      <c r="D11" s="204">
        <v>522.324234776446</v>
      </c>
      <c r="E11" s="204">
        <v>573.386915403911</v>
      </c>
      <c r="F11" s="204">
        <v>655.405623706799</v>
      </c>
      <c r="G11" s="204">
        <v>685.46850664632</v>
      </c>
      <c r="H11" s="204">
        <v>710.840981016325</v>
      </c>
      <c r="I11" s="204">
        <v>749.199949013536</v>
      </c>
      <c r="J11" s="204">
        <v>707.236596690941</v>
      </c>
      <c r="K11" s="204">
        <v>704.510099394016</v>
      </c>
      <c r="L11" s="204">
        <v>714.303684338893</v>
      </c>
      <c r="M11" s="204">
        <v>574.500326</v>
      </c>
      <c r="N11" s="205">
        <v>603.857288119237</v>
      </c>
    </row>
    <row r="12" spans="1:14" ht="12.75">
      <c r="A12" s="40" t="s">
        <v>49</v>
      </c>
      <c r="B12" s="41">
        <v>1608.6736792945371</v>
      </c>
      <c r="C12" s="42">
        <v>1687.4177906337607</v>
      </c>
      <c r="D12" s="42">
        <v>1714.7495187724496</v>
      </c>
      <c r="E12" s="42">
        <v>1726.6412926034907</v>
      </c>
      <c r="F12" s="42">
        <v>1812.8552757773027</v>
      </c>
      <c r="G12" s="42">
        <v>1874.4629641881309</v>
      </c>
      <c r="H12" s="42">
        <v>2043.5171745910275</v>
      </c>
      <c r="I12" s="42">
        <v>2191.8966100325943</v>
      </c>
      <c r="J12" s="42">
        <v>2166.232853307123</v>
      </c>
      <c r="K12" s="42">
        <v>2144.142896413275</v>
      </c>
      <c r="L12" s="42">
        <v>2203.30121720458</v>
      </c>
      <c r="M12" s="210" t="s">
        <v>88</v>
      </c>
      <c r="N12" s="38" t="s">
        <v>88</v>
      </c>
    </row>
    <row r="13" spans="1:14" ht="12.75">
      <c r="A13" s="40" t="s">
        <v>2</v>
      </c>
      <c r="B13" s="41">
        <v>163.83829682649653</v>
      </c>
      <c r="C13" s="42">
        <v>178.46206271376838</v>
      </c>
      <c r="D13" s="42">
        <v>218.61732335752728</v>
      </c>
      <c r="E13" s="42">
        <v>216.1681240295208</v>
      </c>
      <c r="F13" s="42">
        <v>236.63345921977472</v>
      </c>
      <c r="G13" s="42">
        <v>254.57800289073577</v>
      </c>
      <c r="H13" s="42">
        <v>270.87907094360014</v>
      </c>
      <c r="I13" s="42">
        <v>287.76604955220944</v>
      </c>
      <c r="J13" s="42">
        <v>296.1544330636912</v>
      </c>
      <c r="K13" s="42">
        <v>287.4550342638887</v>
      </c>
      <c r="L13" s="42">
        <v>295.27273300246003</v>
      </c>
      <c r="M13" s="42" t="s">
        <v>88</v>
      </c>
      <c r="N13" s="38" t="s">
        <v>88</v>
      </c>
    </row>
    <row r="14" spans="1:14" ht="12.75">
      <c r="A14" s="40" t="s">
        <v>56</v>
      </c>
      <c r="B14" s="41">
        <v>69.59114853689525</v>
      </c>
      <c r="C14" s="42">
        <v>81.78811817830038</v>
      </c>
      <c r="D14" s="42">
        <v>58.20331069177935</v>
      </c>
      <c r="E14" s="42">
        <v>61.890954916241924</v>
      </c>
      <c r="F14" s="42">
        <v>83.26466553546068</v>
      </c>
      <c r="G14" s="42">
        <v>80.61013965056515</v>
      </c>
      <c r="H14" s="42">
        <v>102.91891870997092</v>
      </c>
      <c r="I14" s="42">
        <v>108.15606297460567</v>
      </c>
      <c r="J14" s="42">
        <v>113.84105719477944</v>
      </c>
      <c r="K14" s="42">
        <v>111.57236938004272</v>
      </c>
      <c r="L14" s="42">
        <v>90.69610972129695</v>
      </c>
      <c r="M14" s="42" t="s">
        <v>88</v>
      </c>
      <c r="N14" s="38" t="s">
        <v>88</v>
      </c>
    </row>
    <row r="15" spans="1:14" ht="12.75">
      <c r="A15" s="45"/>
      <c r="B15" s="41">
        <f>B9-B12-B13-B14</f>
        <v>-8.86757334228605E-12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38"/>
    </row>
    <row r="16" spans="1:14" ht="14.25">
      <c r="A16" s="45" t="s">
        <v>331</v>
      </c>
      <c r="B16" s="206">
        <v>96.230311858939</v>
      </c>
      <c r="C16" s="204">
        <v>104.949708731686</v>
      </c>
      <c r="D16" s="204">
        <v>106.599211215965</v>
      </c>
      <c r="E16" s="204">
        <v>111.422285774036</v>
      </c>
      <c r="F16" s="204">
        <v>112.470180641005</v>
      </c>
      <c r="G16" s="204">
        <v>108.8109632425</v>
      </c>
      <c r="H16" s="204">
        <v>114.228851067886</v>
      </c>
      <c r="I16" s="204">
        <v>114.23591716063</v>
      </c>
      <c r="J16" s="204">
        <v>124.791700507725</v>
      </c>
      <c r="K16" s="204">
        <v>119.569012720821</v>
      </c>
      <c r="L16" s="204">
        <v>109.39888381</v>
      </c>
      <c r="M16" s="204">
        <v>115.087882</v>
      </c>
      <c r="N16" s="205">
        <v>122.244462</v>
      </c>
    </row>
    <row r="17" spans="1:14" ht="12.75">
      <c r="A17" s="40" t="s">
        <v>53</v>
      </c>
      <c r="B17" s="206">
        <v>77.668428466611</v>
      </c>
      <c r="C17" s="204">
        <v>85.906846826707</v>
      </c>
      <c r="D17" s="204">
        <v>89.336377172632</v>
      </c>
      <c r="E17" s="204">
        <v>93.432910653703</v>
      </c>
      <c r="F17" s="204">
        <v>93.96779707274</v>
      </c>
      <c r="G17" s="204">
        <v>91.06053116088</v>
      </c>
      <c r="H17" s="204">
        <v>95.984083399252</v>
      </c>
      <c r="I17" s="204">
        <v>98.827464347872</v>
      </c>
      <c r="J17" s="204">
        <v>103.049874769475</v>
      </c>
      <c r="K17" s="204">
        <v>103.715703204226</v>
      </c>
      <c r="L17" s="204">
        <v>95.46076619</v>
      </c>
      <c r="M17" s="204">
        <v>99.727371</v>
      </c>
      <c r="N17" s="205">
        <v>107.925099</v>
      </c>
    </row>
    <row r="18" spans="1:14" ht="12.75">
      <c r="A18" s="40" t="s">
        <v>54</v>
      </c>
      <c r="B18" s="206">
        <v>18.561883392328</v>
      </c>
      <c r="C18" s="204">
        <v>19.042861904979</v>
      </c>
      <c r="D18" s="204">
        <v>17.262834043333</v>
      </c>
      <c r="E18" s="204">
        <v>17.989375120334</v>
      </c>
      <c r="F18" s="204">
        <v>18.502383568265</v>
      </c>
      <c r="G18" s="204">
        <v>17.75043208162</v>
      </c>
      <c r="H18" s="204">
        <v>18.244767668634</v>
      </c>
      <c r="I18" s="204">
        <v>15.408452812758</v>
      </c>
      <c r="J18" s="204">
        <v>21.741825738251</v>
      </c>
      <c r="K18" s="204">
        <v>15.853309516596</v>
      </c>
      <c r="L18" s="204">
        <v>13.93811762</v>
      </c>
      <c r="M18" s="204">
        <v>15.360511</v>
      </c>
      <c r="N18" s="205">
        <v>14.319363</v>
      </c>
    </row>
    <row r="19" spans="1:14" ht="12.75">
      <c r="A19" s="45" t="s">
        <v>5</v>
      </c>
      <c r="B19" s="68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12"/>
      <c r="N19" s="13"/>
    </row>
    <row r="20" spans="1:14" ht="12.75">
      <c r="A20" s="40" t="s">
        <v>3</v>
      </c>
      <c r="B20" s="206">
        <v>7.148136</v>
      </c>
      <c r="C20" s="204">
        <v>7.843407</v>
      </c>
      <c r="D20" s="204">
        <v>7.5858</v>
      </c>
      <c r="E20" s="204">
        <v>7.90935</v>
      </c>
      <c r="F20" s="204">
        <v>7.902012</v>
      </c>
      <c r="G20" s="204">
        <v>8.347125</v>
      </c>
      <c r="H20" s="204">
        <v>9.431056</v>
      </c>
      <c r="I20" s="204">
        <v>8.878336</v>
      </c>
      <c r="J20" s="204">
        <v>8.99328</v>
      </c>
      <c r="K20" s="204">
        <v>7.304448</v>
      </c>
      <c r="L20" s="204" t="s">
        <v>88</v>
      </c>
      <c r="M20" s="204" t="s">
        <v>88</v>
      </c>
      <c r="N20" s="205" t="s">
        <v>88</v>
      </c>
    </row>
    <row r="21" spans="1:14" ht="12.75">
      <c r="A21" s="40"/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12"/>
      <c r="N21" s="13"/>
    </row>
    <row r="22" spans="1:14" ht="12.75">
      <c r="A22" s="45" t="s">
        <v>51</v>
      </c>
      <c r="B22" s="206">
        <v>28.681</v>
      </c>
      <c r="C22" s="204">
        <v>32.292</v>
      </c>
      <c r="D22" s="204">
        <v>30.889</v>
      </c>
      <c r="E22" s="204">
        <v>32.775</v>
      </c>
      <c r="F22" s="204">
        <v>34.983</v>
      </c>
      <c r="G22" s="204">
        <v>38.111</v>
      </c>
      <c r="H22" s="204">
        <v>41.124</v>
      </c>
      <c r="I22" s="204">
        <v>43.424</v>
      </c>
      <c r="J22" s="204">
        <v>42.598944</v>
      </c>
      <c r="K22" s="204">
        <v>43.6639176</v>
      </c>
      <c r="L22" s="204">
        <v>44.6245237872</v>
      </c>
      <c r="M22" s="204">
        <v>43.99978</v>
      </c>
      <c r="N22" s="205">
        <v>44.879776063263</v>
      </c>
    </row>
    <row r="23" spans="1:14" ht="12.75">
      <c r="A23" s="40" t="s">
        <v>53</v>
      </c>
      <c r="B23" s="206">
        <v>21.60897260274</v>
      </c>
      <c r="C23" s="204">
        <v>24.329589041096</v>
      </c>
      <c r="D23" s="204">
        <v>23.272534246575</v>
      </c>
      <c r="E23" s="204">
        <v>24.693493150685</v>
      </c>
      <c r="F23" s="204">
        <v>26.357054794521</v>
      </c>
      <c r="G23" s="204">
        <v>28.97998526586</v>
      </c>
      <c r="H23" s="204">
        <v>31.099719381688</v>
      </c>
      <c r="I23" s="204">
        <v>32.079448275862</v>
      </c>
      <c r="J23" s="204">
        <v>31.030616414023</v>
      </c>
      <c r="K23" s="204">
        <v>32.446391807735</v>
      </c>
      <c r="L23" s="204">
        <v>32.713466686105</v>
      </c>
      <c r="M23" s="204">
        <v>32.552093</v>
      </c>
      <c r="N23" s="205">
        <v>33.203134656264</v>
      </c>
    </row>
    <row r="24" spans="1:14" ht="12.75">
      <c r="A24" s="40" t="s">
        <v>54</v>
      </c>
      <c r="B24" s="206">
        <v>7.07202739726</v>
      </c>
      <c r="C24" s="204">
        <v>7.962410958904</v>
      </c>
      <c r="D24" s="204">
        <v>7.616465753425</v>
      </c>
      <c r="E24" s="204">
        <v>8.081506849315</v>
      </c>
      <c r="F24" s="204">
        <v>8.625945205479</v>
      </c>
      <c r="G24" s="204">
        <v>9.13101473414</v>
      </c>
      <c r="H24" s="204">
        <v>10.024280618312</v>
      </c>
      <c r="I24" s="204">
        <v>11.344551724138</v>
      </c>
      <c r="J24" s="204">
        <v>11.568327585977</v>
      </c>
      <c r="K24" s="204">
        <v>11.217525792265</v>
      </c>
      <c r="L24" s="204">
        <v>11.911057101095</v>
      </c>
      <c r="M24" s="204">
        <v>11.447688</v>
      </c>
      <c r="N24" s="205">
        <v>11.676641406999</v>
      </c>
    </row>
    <row r="25" spans="1:14" ht="12.75">
      <c r="A25" s="45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12"/>
      <c r="N25" s="13"/>
    </row>
    <row r="26" spans="1:14" ht="14.25">
      <c r="A26" s="45" t="s">
        <v>332</v>
      </c>
      <c r="B26" s="206">
        <v>171.604026379037</v>
      </c>
      <c r="C26" s="204">
        <v>160.964163829074</v>
      </c>
      <c r="D26" s="204">
        <v>113.988843746483</v>
      </c>
      <c r="E26" s="204">
        <v>119.024479173075</v>
      </c>
      <c r="F26" s="204">
        <v>141.146073102013</v>
      </c>
      <c r="G26" s="204">
        <v>178.26526111491</v>
      </c>
      <c r="H26" s="204">
        <v>185.661264789512</v>
      </c>
      <c r="I26" s="204">
        <v>192.240919221713</v>
      </c>
      <c r="J26" s="204">
        <v>188.160010712536</v>
      </c>
      <c r="K26" s="204">
        <v>188.109985768348</v>
      </c>
      <c r="L26" s="204">
        <v>194.03670289402</v>
      </c>
      <c r="M26" s="204">
        <v>186.152667</v>
      </c>
      <c r="N26" s="205">
        <v>189.950730052651</v>
      </c>
    </row>
    <row r="27" spans="1:14" ht="12.75">
      <c r="A27" s="40" t="s">
        <v>53</v>
      </c>
      <c r="B27" s="206">
        <v>44.775118516007</v>
      </c>
      <c r="C27" s="204">
        <v>48.866706721681</v>
      </c>
      <c r="D27" s="204">
        <v>55.909821154542</v>
      </c>
      <c r="E27" s="204">
        <v>59.302897743642</v>
      </c>
      <c r="F27" s="204">
        <v>71.486130310363</v>
      </c>
      <c r="G27" s="204">
        <v>95.92993052682</v>
      </c>
      <c r="H27" s="204">
        <v>94.083453648676</v>
      </c>
      <c r="I27" s="204">
        <v>93.291997049916</v>
      </c>
      <c r="J27" s="204">
        <v>86.7781012168</v>
      </c>
      <c r="K27" s="204">
        <v>84.356747931677</v>
      </c>
      <c r="L27" s="204">
        <v>95.238521076335</v>
      </c>
      <c r="M27" s="204">
        <v>92.617162</v>
      </c>
      <c r="N27" s="205">
        <v>92.096851407705</v>
      </c>
    </row>
    <row r="28" spans="1:14" ht="12.75">
      <c r="A28" s="40" t="s">
        <v>54</v>
      </c>
      <c r="B28" s="206">
        <v>126.82890786303</v>
      </c>
      <c r="C28" s="204">
        <v>112.097457107393</v>
      </c>
      <c r="D28" s="204">
        <v>58.079022591941</v>
      </c>
      <c r="E28" s="204">
        <v>59.721581429433</v>
      </c>
      <c r="F28" s="204">
        <v>69.65994279165</v>
      </c>
      <c r="G28" s="204">
        <v>82.33533058809</v>
      </c>
      <c r="H28" s="204">
        <v>91.577811140836</v>
      </c>
      <c r="I28" s="204">
        <v>98.948922171797</v>
      </c>
      <c r="J28" s="204">
        <v>101.381909495736</v>
      </c>
      <c r="K28" s="204">
        <v>103.753237836672</v>
      </c>
      <c r="L28" s="204">
        <v>98.798181817685</v>
      </c>
      <c r="M28" s="204">
        <v>93.535505</v>
      </c>
      <c r="N28" s="205">
        <v>97.853878644947</v>
      </c>
    </row>
    <row r="29" spans="1:14" ht="12.75">
      <c r="A29" s="45" t="s">
        <v>6</v>
      </c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12"/>
      <c r="N29" s="13"/>
    </row>
    <row r="30" spans="1:14" ht="12.75">
      <c r="A30" s="40" t="s">
        <v>4</v>
      </c>
      <c r="B30" s="206">
        <v>29.236</v>
      </c>
      <c r="C30" s="204">
        <v>33.528</v>
      </c>
      <c r="D30" s="204">
        <v>43.147</v>
      </c>
      <c r="E30" s="204">
        <v>45.794</v>
      </c>
      <c r="F30" s="204">
        <v>48.977</v>
      </c>
      <c r="G30" s="204">
        <v>58.386</v>
      </c>
      <c r="H30" s="204">
        <v>67.423</v>
      </c>
      <c r="I30" s="204">
        <v>74.123</v>
      </c>
      <c r="J30" s="204">
        <v>70.66</v>
      </c>
      <c r="K30" s="204">
        <v>77.127</v>
      </c>
      <c r="L30" s="204">
        <v>78.529</v>
      </c>
      <c r="M30" s="204">
        <v>76.842</v>
      </c>
      <c r="N30" s="205">
        <v>75.679</v>
      </c>
    </row>
    <row r="31" spans="1:14" ht="12.75">
      <c r="A31" s="40"/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1"/>
      <c r="N31" s="73"/>
    </row>
    <row r="32" spans="1:14" ht="12.75">
      <c r="A32" s="2"/>
      <c r="B32" s="372" t="s">
        <v>24</v>
      </c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4"/>
    </row>
    <row r="33" spans="1:14" ht="12.75">
      <c r="A33" s="67" t="s">
        <v>27</v>
      </c>
      <c r="B33" s="213">
        <v>2293.4995235329584</v>
      </c>
      <c r="C33" s="208">
        <v>2316.1173426691203</v>
      </c>
      <c r="D33" s="208">
        <v>2285.2590448005953</v>
      </c>
      <c r="E33" s="208">
        <v>2267.92213649636</v>
      </c>
      <c r="F33" s="208">
        <v>2405.29345528278</v>
      </c>
      <c r="G33" s="208">
        <v>2479.49898218563</v>
      </c>
      <c r="H33" s="208">
        <v>2528.18855416911</v>
      </c>
      <c r="I33" s="208">
        <v>2650.02092269586</v>
      </c>
      <c r="J33" s="208">
        <v>2581.27472463851</v>
      </c>
      <c r="K33" s="208">
        <v>2556.96040256824</v>
      </c>
      <c r="L33" s="208">
        <v>2549.78688565888</v>
      </c>
      <c r="M33" s="208">
        <v>2373.7473651335</v>
      </c>
      <c r="N33" s="209">
        <v>2422.52824741551</v>
      </c>
    </row>
    <row r="34" spans="1:14" ht="12.75">
      <c r="A34" s="67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13"/>
    </row>
    <row r="35" spans="1:14" ht="14.25">
      <c r="A35" s="45" t="s">
        <v>366</v>
      </c>
      <c r="B35" s="206">
        <f>B36+B37+B38</f>
        <v>1976.530663482853</v>
      </c>
      <c r="C35" s="204">
        <f>C36+C37+C38</f>
        <v>2007.9980926324563</v>
      </c>
      <c r="D35" s="204">
        <f>D36+D37+D38</f>
        <v>2029.0390523891335</v>
      </c>
      <c r="E35" s="204">
        <v>2004.70037154925</v>
      </c>
      <c r="F35" s="204">
        <v>2118.94459377709</v>
      </c>
      <c r="G35" s="204">
        <v>2165.41202918647</v>
      </c>
      <c r="H35" s="204">
        <v>2210.09135446344</v>
      </c>
      <c r="I35" s="204">
        <v>2330.4830259289</v>
      </c>
      <c r="J35" s="204">
        <v>2265.34528529255</v>
      </c>
      <c r="K35" s="204">
        <v>2246.9397268531</v>
      </c>
      <c r="L35" s="204">
        <v>2248.33231877961</v>
      </c>
      <c r="M35" s="204">
        <v>2077.15153452296</v>
      </c>
      <c r="N35" s="205">
        <v>2116.54239749082</v>
      </c>
    </row>
    <row r="36" spans="1:14" ht="12.75">
      <c r="A36" s="40" t="s">
        <v>49</v>
      </c>
      <c r="B36" s="41">
        <v>1726.7253568921444</v>
      </c>
      <c r="C36" s="42">
        <v>1740.196739813101</v>
      </c>
      <c r="D36" s="42">
        <v>1747.0903072712201</v>
      </c>
      <c r="E36" s="42">
        <v>1726.6412926034907</v>
      </c>
      <c r="F36" s="42">
        <v>1801.2567680439886</v>
      </c>
      <c r="G36" s="42">
        <v>1837.257489471989</v>
      </c>
      <c r="H36" s="42">
        <v>1867.2078888822005</v>
      </c>
      <c r="I36" s="42">
        <v>1972.215108807435</v>
      </c>
      <c r="J36" s="42">
        <v>1903.2231982999924</v>
      </c>
      <c r="K36" s="42">
        <v>1893.491458277695</v>
      </c>
      <c r="L36" s="42">
        <v>1912.4086580992869</v>
      </c>
      <c r="M36" s="210" t="s">
        <v>88</v>
      </c>
      <c r="N36" s="38" t="s">
        <v>88</v>
      </c>
    </row>
    <row r="37" spans="1:14" ht="12.75">
      <c r="A37" s="40" t="s">
        <v>2</v>
      </c>
      <c r="B37" s="41">
        <v>175.1072479722563</v>
      </c>
      <c r="C37" s="42">
        <v>183.45507094456764</v>
      </c>
      <c r="D37" s="42">
        <v>222.64769919401752</v>
      </c>
      <c r="E37" s="42">
        <v>216.1681240295208</v>
      </c>
      <c r="F37" s="42">
        <v>234.95588108277352</v>
      </c>
      <c r="G37" s="42">
        <v>249.14439887420858</v>
      </c>
      <c r="H37" s="42">
        <v>248.84412041696478</v>
      </c>
      <c r="I37" s="42">
        <v>260.9517296100146</v>
      </c>
      <c r="J37" s="42">
        <v>262.10285746175083</v>
      </c>
      <c r="K37" s="42">
        <v>254.918768160894</v>
      </c>
      <c r="L37" s="42">
        <v>257.2017754779969</v>
      </c>
      <c r="M37" s="42" t="s">
        <v>88</v>
      </c>
      <c r="N37" s="38" t="s">
        <v>88</v>
      </c>
    </row>
    <row r="38" spans="1:14" ht="12.75">
      <c r="A38" s="40" t="s">
        <v>56</v>
      </c>
      <c r="B38" s="41">
        <v>74.6980586184523</v>
      </c>
      <c r="C38" s="42">
        <v>84.34628187478783</v>
      </c>
      <c r="D38" s="42">
        <v>59.30104592389571</v>
      </c>
      <c r="E38" s="42">
        <v>61.890954916241924</v>
      </c>
      <c r="F38" s="42">
        <v>82.73194465033056</v>
      </c>
      <c r="G38" s="42">
        <v>79.0101408402751</v>
      </c>
      <c r="H38" s="42">
        <v>94.03934516427205</v>
      </c>
      <c r="I38" s="42">
        <v>97.316187511451</v>
      </c>
      <c r="J38" s="42">
        <v>100.01922953080717</v>
      </c>
      <c r="K38" s="42">
        <v>98.52950041450732</v>
      </c>
      <c r="L38" s="42">
        <v>78.72188520232922</v>
      </c>
      <c r="M38" s="42" t="s">
        <v>88</v>
      </c>
      <c r="N38" s="38" t="s">
        <v>88</v>
      </c>
    </row>
    <row r="39" spans="1:14" ht="12.75">
      <c r="A39" s="45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13"/>
    </row>
    <row r="40" spans="1:14" ht="14.25">
      <c r="A40" s="45" t="s">
        <v>367</v>
      </c>
      <c r="B40" s="235">
        <v>103.77825643076972</v>
      </c>
      <c r="C40" s="236">
        <v>109.0789526646935</v>
      </c>
      <c r="D40" s="236">
        <v>108.52120710357767</v>
      </c>
      <c r="E40" s="204">
        <v>111.422285774036</v>
      </c>
      <c r="F40" s="204">
        <v>111.335416095903</v>
      </c>
      <c r="G40" s="204">
        <v>103.980587565069</v>
      </c>
      <c r="H40" s="204">
        <v>105.53618664119</v>
      </c>
      <c r="I40" s="204">
        <v>102.538865815428</v>
      </c>
      <c r="J40" s="204">
        <v>108.80731271243</v>
      </c>
      <c r="K40" s="204">
        <v>103.62424446831</v>
      </c>
      <c r="L40" s="204">
        <v>93.241853455726</v>
      </c>
      <c r="M40" s="204">
        <v>97.446002918397</v>
      </c>
      <c r="N40" s="205">
        <v>103.43364196325</v>
      </c>
    </row>
    <row r="41" spans="1:14" ht="12.75">
      <c r="A41" s="45" t="s">
        <v>5</v>
      </c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13"/>
    </row>
    <row r="42" spans="1:14" ht="12.75">
      <c r="A42" s="40" t="s">
        <v>3</v>
      </c>
      <c r="B42" s="235">
        <v>7.689319330515551</v>
      </c>
      <c r="C42" s="236">
        <v>8.122956326160043</v>
      </c>
      <c r="D42" s="236">
        <v>7.721067174999996</v>
      </c>
      <c r="E42" s="204">
        <v>7.90935</v>
      </c>
      <c r="F42" s="204">
        <v>7.822543252337</v>
      </c>
      <c r="G42" s="204">
        <v>8.008545205139</v>
      </c>
      <c r="H42" s="204">
        <v>8.74619587299</v>
      </c>
      <c r="I42" s="204">
        <v>8.04878195925</v>
      </c>
      <c r="J42" s="204">
        <v>7.90581016266</v>
      </c>
      <c r="K42" s="204">
        <v>6.39095284778</v>
      </c>
      <c r="L42" s="204">
        <v>0</v>
      </c>
      <c r="M42" s="204">
        <v>0</v>
      </c>
      <c r="N42" s="205">
        <v>0</v>
      </c>
    </row>
    <row r="43" spans="1:14" ht="12.75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3"/>
    </row>
    <row r="44" spans="1:14" ht="12.75">
      <c r="A44" s="45" t="s">
        <v>51</v>
      </c>
      <c r="B44" s="235">
        <v>31.741327442488267</v>
      </c>
      <c r="C44" s="236">
        <v>34.46261472427332</v>
      </c>
      <c r="D44" s="236">
        <v>31.81438595666385</v>
      </c>
      <c r="E44" s="204">
        <v>32.775</v>
      </c>
      <c r="F44" s="204">
        <v>35.260330984344</v>
      </c>
      <c r="G44" s="204">
        <v>37.983526184613</v>
      </c>
      <c r="H44" s="204">
        <v>39.35399714261</v>
      </c>
      <c r="I44" s="204">
        <v>40.56421114863</v>
      </c>
      <c r="J44" s="204">
        <v>38.85493846713</v>
      </c>
      <c r="K44" s="204">
        <v>39.22715797412</v>
      </c>
      <c r="L44" s="204">
        <v>39.156294344182</v>
      </c>
      <c r="M44" s="204">
        <v>37.923506762303</v>
      </c>
      <c r="N44" s="205">
        <v>38.686432895062</v>
      </c>
    </row>
    <row r="45" spans="1:14" ht="12.75">
      <c r="A45" s="45"/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3"/>
    </row>
    <row r="46" spans="1:14" ht="14.25">
      <c r="A46" s="39" t="s">
        <v>368</v>
      </c>
      <c r="B46" s="235">
        <v>181.44927617684777</v>
      </c>
      <c r="C46" s="236">
        <v>164.577682647697</v>
      </c>
      <c r="D46" s="236">
        <v>115.8843993512197</v>
      </c>
      <c r="E46" s="204">
        <v>119.024479173075</v>
      </c>
      <c r="F46" s="204">
        <v>139.753114425442</v>
      </c>
      <c r="G46" s="204">
        <v>172.122839249476</v>
      </c>
      <c r="H46" s="204">
        <v>173.20701592187</v>
      </c>
      <c r="I46" s="204">
        <v>176.434819802904</v>
      </c>
      <c r="J46" s="204">
        <v>168.2671881664</v>
      </c>
      <c r="K46" s="204">
        <v>167.16927327271</v>
      </c>
      <c r="L46" s="204">
        <v>169.056419079364</v>
      </c>
      <c r="M46" s="204">
        <v>161.226320929838</v>
      </c>
      <c r="N46" s="205">
        <v>163.865775066382</v>
      </c>
    </row>
    <row r="47" spans="1:14" ht="12.75">
      <c r="A47" s="45" t="s">
        <v>6</v>
      </c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13"/>
    </row>
    <row r="48" spans="1:14" ht="12.75">
      <c r="A48" s="40" t="s">
        <v>4</v>
      </c>
      <c r="B48" s="237">
        <v>31.14885032047481</v>
      </c>
      <c r="C48" s="238">
        <v>34.47623732163162</v>
      </c>
      <c r="D48" s="238">
        <v>43.903353223037726</v>
      </c>
      <c r="E48" s="211">
        <v>45.794</v>
      </c>
      <c r="F48" s="211">
        <v>48.486893144738</v>
      </c>
      <c r="G48" s="211">
        <v>56.258555536844</v>
      </c>
      <c r="H48" s="211">
        <v>62.77740912579</v>
      </c>
      <c r="I48" s="211">
        <v>67.754278455455</v>
      </c>
      <c r="J48" s="211">
        <v>62.51329532281</v>
      </c>
      <c r="K48" s="211">
        <v>67.97525966144</v>
      </c>
      <c r="L48" s="211">
        <v>67.837630325469</v>
      </c>
      <c r="M48" s="211">
        <v>65.983709507289</v>
      </c>
      <c r="N48" s="212">
        <v>64.787148330562</v>
      </c>
    </row>
    <row r="49" spans="1:9" ht="12.75">
      <c r="A49" s="39"/>
      <c r="B49" s="70"/>
      <c r="C49" s="70"/>
      <c r="D49" s="70"/>
      <c r="E49" s="70"/>
      <c r="F49" s="70"/>
      <c r="G49" s="70"/>
      <c r="H49" s="70"/>
      <c r="I49" s="70"/>
    </row>
    <row r="50" spans="1:14" ht="12.75">
      <c r="A50" s="44" t="s">
        <v>71</v>
      </c>
      <c r="B50" s="371" t="s">
        <v>149</v>
      </c>
      <c r="C50" s="371"/>
      <c r="D50" s="371"/>
      <c r="E50" s="371"/>
      <c r="F50" s="371"/>
      <c r="G50" s="371"/>
      <c r="H50" s="371"/>
      <c r="I50" s="371"/>
      <c r="J50" s="371"/>
      <c r="K50" s="371"/>
      <c r="L50" s="371"/>
      <c r="M50" s="371"/>
      <c r="N50" s="371"/>
    </row>
    <row r="51" spans="1:14" ht="12.75">
      <c r="A51" s="2" t="s">
        <v>72</v>
      </c>
      <c r="B51" s="371" t="s">
        <v>369</v>
      </c>
      <c r="C51" s="371"/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371"/>
    </row>
    <row r="52" spans="1:14" ht="25.5" customHeight="1">
      <c r="A52" s="275" t="s">
        <v>73</v>
      </c>
      <c r="B52" s="363" t="s">
        <v>343</v>
      </c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</row>
    <row r="53" spans="1:14" ht="12.75">
      <c r="A53" s="4" t="s">
        <v>201</v>
      </c>
      <c r="B53" s="363" t="s">
        <v>383</v>
      </c>
      <c r="C53" s="363"/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3"/>
    </row>
    <row r="54" ht="12.75">
      <c r="A54" s="4" t="s">
        <v>47</v>
      </c>
    </row>
    <row r="55" spans="2:14" ht="12.7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7" spans="2:14" ht="12.75"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</row>
  </sheetData>
  <sheetProtection/>
  <mergeCells count="6">
    <mergeCell ref="B53:N53"/>
    <mergeCell ref="B52:N52"/>
    <mergeCell ref="B51:N51"/>
    <mergeCell ref="B50:N50"/>
    <mergeCell ref="B32:N32"/>
    <mergeCell ref="B4:N4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28125" style="4" customWidth="1"/>
    <col min="2" max="11" width="9.7109375" style="4" customWidth="1"/>
    <col min="12" max="16384" width="9.140625" style="4" customWidth="1"/>
  </cols>
  <sheetData>
    <row r="1" spans="1:9" ht="12.75">
      <c r="A1" s="2" t="s">
        <v>64</v>
      </c>
      <c r="B1" s="3" t="s">
        <v>11</v>
      </c>
      <c r="C1" s="3"/>
      <c r="D1" s="3"/>
      <c r="E1" s="3"/>
      <c r="F1" s="3"/>
      <c r="G1" s="3"/>
      <c r="H1" s="3"/>
      <c r="I1" s="3"/>
    </row>
    <row r="2" spans="1:9" ht="12.75">
      <c r="A2" s="2"/>
      <c r="B2" s="3"/>
      <c r="C2" s="3"/>
      <c r="D2" s="3"/>
      <c r="E2" s="3"/>
      <c r="F2" s="3"/>
      <c r="G2" s="3"/>
      <c r="H2" s="3"/>
      <c r="I2" s="3"/>
    </row>
    <row r="3" spans="1:14" ht="12.75" customHeight="1">
      <c r="A3" s="2"/>
      <c r="B3" s="130" t="s">
        <v>365</v>
      </c>
      <c r="C3" s="131" t="s">
        <v>364</v>
      </c>
      <c r="D3" s="131" t="s">
        <v>363</v>
      </c>
      <c r="E3" s="131" t="s">
        <v>362</v>
      </c>
      <c r="F3" s="131" t="s">
        <v>361</v>
      </c>
      <c r="G3" s="131" t="s">
        <v>360</v>
      </c>
      <c r="H3" s="131" t="s">
        <v>359</v>
      </c>
      <c r="I3" s="131" t="s">
        <v>358</v>
      </c>
      <c r="J3" s="131" t="s">
        <v>357</v>
      </c>
      <c r="K3" s="131" t="s">
        <v>356</v>
      </c>
      <c r="L3" s="131" t="s">
        <v>327</v>
      </c>
      <c r="M3" s="131" t="s">
        <v>355</v>
      </c>
      <c r="N3" s="126" t="s">
        <v>350</v>
      </c>
    </row>
    <row r="4" spans="1:14" ht="12.75">
      <c r="A4" s="2"/>
      <c r="B4" s="368" t="s">
        <v>1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70"/>
    </row>
    <row r="5" spans="1:14" ht="12.75">
      <c r="A5" s="1" t="s">
        <v>27</v>
      </c>
      <c r="B5" s="37">
        <v>502.30313855876113</v>
      </c>
      <c r="C5" s="14">
        <v>546.2933408586663</v>
      </c>
      <c r="D5" s="14">
        <v>599.6964814285292</v>
      </c>
      <c r="E5" s="14">
        <v>593.549396400398</v>
      </c>
      <c r="F5" s="14">
        <v>589.9904451466261</v>
      </c>
      <c r="G5" s="14">
        <v>619.2051355037956</v>
      </c>
      <c r="H5" s="14">
        <v>669.3781868105394</v>
      </c>
      <c r="I5" s="14">
        <v>714.1334952330747</v>
      </c>
      <c r="J5" s="14">
        <v>714.5395143605074</v>
      </c>
      <c r="K5" s="175">
        <v>751.6558499053693</v>
      </c>
      <c r="L5" s="175">
        <v>750.5696954039922</v>
      </c>
      <c r="M5" s="175">
        <v>662.0522410247082</v>
      </c>
      <c r="N5" s="180">
        <v>562.4782410247082</v>
      </c>
    </row>
    <row r="6" spans="1:14" ht="12.75">
      <c r="A6" s="45" t="s">
        <v>53</v>
      </c>
      <c r="B6" s="176">
        <v>265.00821828528285</v>
      </c>
      <c r="C6" s="175">
        <v>292.8614887994634</v>
      </c>
      <c r="D6" s="175">
        <v>299.8122978883445</v>
      </c>
      <c r="E6" s="175">
        <v>337.3361935745359</v>
      </c>
      <c r="F6" s="175">
        <v>339.3726963819344</v>
      </c>
      <c r="G6" s="175">
        <v>362.8219339957859</v>
      </c>
      <c r="H6" s="175">
        <v>427.4190019695646</v>
      </c>
      <c r="I6" s="175">
        <v>461.8087803620885</v>
      </c>
      <c r="J6" s="175">
        <v>429.1056160726795</v>
      </c>
      <c r="K6" s="175">
        <v>452.3400384745172</v>
      </c>
      <c r="L6" s="175">
        <v>451.57678493057233</v>
      </c>
      <c r="M6" s="175">
        <v>441.4208323815606</v>
      </c>
      <c r="N6" s="180">
        <v>426.49291485055494</v>
      </c>
    </row>
    <row r="7" spans="1:14" ht="12.75">
      <c r="A7" s="45" t="s">
        <v>54</v>
      </c>
      <c r="B7" s="176">
        <v>237.2949202734783</v>
      </c>
      <c r="C7" s="175">
        <v>253.43185205920292</v>
      </c>
      <c r="D7" s="175">
        <v>299.8841835401847</v>
      </c>
      <c r="E7" s="175">
        <v>256.21320282586214</v>
      </c>
      <c r="F7" s="175">
        <v>250.6177487646916</v>
      </c>
      <c r="G7" s="175">
        <v>256.38320150800985</v>
      </c>
      <c r="H7" s="175">
        <v>241.95918484097484</v>
      </c>
      <c r="I7" s="175">
        <v>252.32471487098633</v>
      </c>
      <c r="J7" s="175">
        <v>285.4338982878279</v>
      </c>
      <c r="K7" s="175">
        <v>299.31581143085214</v>
      </c>
      <c r="L7" s="175">
        <v>298.99291047342007</v>
      </c>
      <c r="M7" s="175">
        <v>220.6314086431476</v>
      </c>
      <c r="N7" s="180">
        <v>135.98532617415339</v>
      </c>
    </row>
    <row r="8" spans="1:14" ht="12.75">
      <c r="A8" s="45"/>
      <c r="B8" s="19"/>
      <c r="C8" s="16"/>
      <c r="D8" s="16"/>
      <c r="E8" s="16"/>
      <c r="F8" s="16"/>
      <c r="G8" s="16"/>
      <c r="H8" s="16"/>
      <c r="I8" s="16"/>
      <c r="J8" s="16"/>
      <c r="K8" s="16"/>
      <c r="L8" s="16"/>
      <c r="M8" s="1"/>
      <c r="N8" s="73"/>
    </row>
    <row r="9" spans="1:14" ht="12.75">
      <c r="A9" s="45" t="s">
        <v>7</v>
      </c>
      <c r="B9" s="176">
        <v>424.58700000000005</v>
      </c>
      <c r="C9" s="175">
        <v>458.40200000000004</v>
      </c>
      <c r="D9" s="175">
        <v>517.253</v>
      </c>
      <c r="E9" s="175">
        <v>515.99</v>
      </c>
      <c r="F9" s="175">
        <v>520.152</v>
      </c>
      <c r="G9" s="175">
        <v>544.927</v>
      </c>
      <c r="H9" s="175">
        <v>570.903</v>
      </c>
      <c r="I9" s="175">
        <v>611.165</v>
      </c>
      <c r="J9" s="175">
        <v>615.642</v>
      </c>
      <c r="K9" s="175">
        <v>641.0260000000001</v>
      </c>
      <c r="L9" s="175">
        <v>636.924</v>
      </c>
      <c r="M9" s="175">
        <v>578.035</v>
      </c>
      <c r="N9" s="180">
        <v>482.476</v>
      </c>
    </row>
    <row r="10" spans="1:14" ht="12.75">
      <c r="A10" s="40" t="s">
        <v>53</v>
      </c>
      <c r="B10" s="19">
        <v>206.498655529582</v>
      </c>
      <c r="C10" s="16">
        <v>224.488156576892</v>
      </c>
      <c r="D10" s="16">
        <v>236.209057778039</v>
      </c>
      <c r="E10" s="16">
        <v>274.920640239931</v>
      </c>
      <c r="F10" s="16">
        <v>286.619803708505</v>
      </c>
      <c r="G10" s="16">
        <v>307.94741139696</v>
      </c>
      <c r="H10" s="16">
        <v>352.529148613894</v>
      </c>
      <c r="I10" s="16">
        <v>384.402520062119</v>
      </c>
      <c r="J10" s="16">
        <v>355.433494557848</v>
      </c>
      <c r="K10" s="16">
        <v>370.088641259757</v>
      </c>
      <c r="L10" s="16">
        <v>367.42639</v>
      </c>
      <c r="M10" s="92">
        <v>377.024</v>
      </c>
      <c r="N10" s="75">
        <v>364.851</v>
      </c>
    </row>
    <row r="11" spans="1:14" ht="12.75">
      <c r="A11" s="40" t="s">
        <v>54</v>
      </c>
      <c r="B11" s="19">
        <v>218.088344470418</v>
      </c>
      <c r="C11" s="16">
        <v>233.913843423108</v>
      </c>
      <c r="D11" s="16">
        <v>281.043942221961</v>
      </c>
      <c r="E11" s="16">
        <v>241.069359760069</v>
      </c>
      <c r="F11" s="16">
        <v>233.532196291495</v>
      </c>
      <c r="G11" s="16">
        <v>236.97958860304</v>
      </c>
      <c r="H11" s="16">
        <v>218.373851386106</v>
      </c>
      <c r="I11" s="16">
        <v>226.762479937881</v>
      </c>
      <c r="J11" s="16">
        <v>260.208505442152</v>
      </c>
      <c r="K11" s="16">
        <v>270.937358740244</v>
      </c>
      <c r="L11" s="16">
        <v>269.49761</v>
      </c>
      <c r="M11" s="92">
        <v>201.011</v>
      </c>
      <c r="N11" s="75">
        <v>117.625</v>
      </c>
    </row>
    <row r="12" spans="1:14" ht="12.75">
      <c r="A12" s="45" t="s">
        <v>388</v>
      </c>
      <c r="B12" s="37">
        <v>14.7</v>
      </c>
      <c r="C12" s="14">
        <v>12.3</v>
      </c>
      <c r="D12" s="14">
        <v>13.4</v>
      </c>
      <c r="E12" s="14">
        <v>13.1</v>
      </c>
      <c r="F12" s="14">
        <v>17.2</v>
      </c>
      <c r="G12" s="14">
        <v>22.9</v>
      </c>
      <c r="H12" s="14">
        <v>20.6</v>
      </c>
      <c r="I12" s="14">
        <v>22.8</v>
      </c>
      <c r="J12" s="14">
        <v>19.1</v>
      </c>
      <c r="K12" s="14">
        <v>21.9</v>
      </c>
      <c r="L12" s="14">
        <v>23.1</v>
      </c>
      <c r="M12" s="67">
        <v>24.8</v>
      </c>
      <c r="N12" s="214">
        <v>28.8</v>
      </c>
    </row>
    <row r="13" spans="1:14" ht="12.75">
      <c r="A13" s="72" t="s">
        <v>389</v>
      </c>
      <c r="B13" s="41">
        <v>7.1</v>
      </c>
      <c r="C13" s="42">
        <v>5.1</v>
      </c>
      <c r="D13" s="42">
        <v>5.2</v>
      </c>
      <c r="E13" s="42">
        <v>5.4</v>
      </c>
      <c r="F13" s="42">
        <v>7.2</v>
      </c>
      <c r="G13" s="42">
        <v>7.6</v>
      </c>
      <c r="H13" s="42">
        <v>8.6</v>
      </c>
      <c r="I13" s="42">
        <v>9.2</v>
      </c>
      <c r="J13" s="42">
        <v>8.3</v>
      </c>
      <c r="K13" s="42">
        <v>10.4</v>
      </c>
      <c r="L13" s="42">
        <v>11.1</v>
      </c>
      <c r="M13" s="67">
        <v>11.1</v>
      </c>
      <c r="N13" s="214">
        <v>11.3</v>
      </c>
    </row>
    <row r="14" spans="1:14" ht="12.75">
      <c r="A14" s="72" t="s">
        <v>390</v>
      </c>
      <c r="B14" s="37">
        <v>7.6</v>
      </c>
      <c r="C14" s="14">
        <v>7.2</v>
      </c>
      <c r="D14" s="14">
        <v>8.1</v>
      </c>
      <c r="E14" s="14">
        <v>7.6</v>
      </c>
      <c r="F14" s="14">
        <v>9.9</v>
      </c>
      <c r="G14" s="14">
        <v>15.4</v>
      </c>
      <c r="H14" s="14">
        <v>12</v>
      </c>
      <c r="I14" s="14">
        <v>13.7</v>
      </c>
      <c r="J14" s="14">
        <v>10.9</v>
      </c>
      <c r="K14" s="14">
        <v>11.5</v>
      </c>
      <c r="L14" s="14">
        <v>12</v>
      </c>
      <c r="M14" s="67">
        <v>13.7</v>
      </c>
      <c r="N14" s="214">
        <v>17.5</v>
      </c>
    </row>
    <row r="15" spans="1:14" ht="12.75">
      <c r="A15" s="72"/>
      <c r="B15" s="37"/>
      <c r="C15" s="14"/>
      <c r="D15" s="14"/>
      <c r="E15" s="14"/>
      <c r="F15" s="14"/>
      <c r="G15" s="14"/>
      <c r="H15" s="14"/>
      <c r="I15" s="14"/>
      <c r="J15" s="14"/>
      <c r="K15" s="14"/>
      <c r="L15" s="1"/>
      <c r="M15" s="1"/>
      <c r="N15" s="73"/>
    </row>
    <row r="16" spans="1:14" ht="14.25">
      <c r="A16" s="45" t="s">
        <v>333</v>
      </c>
      <c r="B16" s="176">
        <v>31.063337918580352</v>
      </c>
      <c r="C16" s="175">
        <v>43.94849102958611</v>
      </c>
      <c r="D16" s="175">
        <v>39.637371494043734</v>
      </c>
      <c r="E16" s="175">
        <v>30.100356262346533</v>
      </c>
      <c r="F16" s="175">
        <v>34.351445146625935</v>
      </c>
      <c r="G16" s="175">
        <v>36.756135503795626</v>
      </c>
      <c r="H16" s="175">
        <v>43.0024510295351</v>
      </c>
      <c r="I16" s="175">
        <v>44.7220069936099</v>
      </c>
      <c r="J16" s="175">
        <v>40.66752116060996</v>
      </c>
      <c r="K16" s="175">
        <v>45.196929786574174</v>
      </c>
      <c r="L16" s="175">
        <v>44.27424102470827</v>
      </c>
      <c r="M16" s="175">
        <v>44.27424102470826</v>
      </c>
      <c r="N16" s="180">
        <v>44.27424102470826</v>
      </c>
    </row>
    <row r="17" spans="1:14" ht="12.75">
      <c r="A17" s="40" t="s">
        <v>53</v>
      </c>
      <c r="B17" s="19">
        <v>24.595746828414</v>
      </c>
      <c r="C17" s="16">
        <v>34.66449009536</v>
      </c>
      <c r="D17" s="16">
        <v>30.141340577599</v>
      </c>
      <c r="E17" s="16">
        <v>24.320264520229</v>
      </c>
      <c r="F17" s="16">
        <v>28.140922872697</v>
      </c>
      <c r="G17" s="16">
        <v>27.64249317529</v>
      </c>
      <c r="H17" s="16">
        <v>35.575686276477</v>
      </c>
      <c r="I17" s="16">
        <v>37.440065637348</v>
      </c>
      <c r="J17" s="16">
        <v>33.717245027473</v>
      </c>
      <c r="K17" s="16">
        <v>37.451461932654</v>
      </c>
      <c r="L17" s="16">
        <v>36.524685</v>
      </c>
      <c r="M17" s="92">
        <v>37.13</v>
      </c>
      <c r="N17" s="214">
        <v>37.13</v>
      </c>
    </row>
    <row r="18" spans="1:14" ht="12.75">
      <c r="A18" s="40" t="s">
        <v>54</v>
      </c>
      <c r="B18" s="19">
        <v>6.467591090166</v>
      </c>
      <c r="C18" s="16">
        <v>9.284000934227</v>
      </c>
      <c r="D18" s="16">
        <v>9.496030916444</v>
      </c>
      <c r="E18" s="16">
        <v>5.780091742117</v>
      </c>
      <c r="F18" s="16">
        <v>6.210522273929</v>
      </c>
      <c r="G18" s="16">
        <v>9.1136423285</v>
      </c>
      <c r="H18" s="16">
        <v>7.426764753058</v>
      </c>
      <c r="I18" s="16">
        <v>7.281941356262</v>
      </c>
      <c r="J18" s="16">
        <v>6.950276133137</v>
      </c>
      <c r="K18" s="16">
        <v>7.864271606776</v>
      </c>
      <c r="L18" s="16">
        <v>7.689308</v>
      </c>
      <c r="M18" s="92">
        <v>7.15</v>
      </c>
      <c r="N18" s="214">
        <v>7.15</v>
      </c>
    </row>
    <row r="19" spans="1:14" ht="12.75">
      <c r="A19" s="45"/>
      <c r="B19" s="37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"/>
      <c r="N19" s="73"/>
    </row>
    <row r="20" spans="1:14" ht="12.75">
      <c r="A20" s="45" t="s">
        <v>8</v>
      </c>
      <c r="B20" s="176">
        <v>46.652800640180836</v>
      </c>
      <c r="C20" s="175">
        <v>43.942849829080174</v>
      </c>
      <c r="D20" s="175">
        <v>42.80610993448546</v>
      </c>
      <c r="E20" s="175">
        <v>47.45904013805155</v>
      </c>
      <c r="F20" s="175">
        <v>35.487</v>
      </c>
      <c r="G20" s="175">
        <v>37.522000000000006</v>
      </c>
      <c r="H20" s="175">
        <v>55.47273578100435</v>
      </c>
      <c r="I20" s="175">
        <v>58.24648823946485</v>
      </c>
      <c r="J20" s="175">
        <v>58.229993199897365</v>
      </c>
      <c r="K20" s="175">
        <v>65.4329201187951</v>
      </c>
      <c r="L20" s="175">
        <v>69.37145437928407</v>
      </c>
      <c r="M20" s="175">
        <v>39.743</v>
      </c>
      <c r="N20" s="180">
        <v>35.727999999999994</v>
      </c>
    </row>
    <row r="21" spans="1:14" ht="12.75">
      <c r="A21" s="40" t="s">
        <v>53</v>
      </c>
      <c r="B21" s="19">
        <v>33.913815927286</v>
      </c>
      <c r="C21" s="16">
        <v>33.708842127212</v>
      </c>
      <c r="D21" s="16">
        <v>33.461899532707</v>
      </c>
      <c r="E21" s="16">
        <v>38.095288814376</v>
      </c>
      <c r="F21" s="16">
        <v>24.611969800732</v>
      </c>
      <c r="G21" s="16">
        <v>27.23202942354</v>
      </c>
      <c r="H21" s="16">
        <v>39.314167079194</v>
      </c>
      <c r="I21" s="16">
        <v>39.966194662621</v>
      </c>
      <c r="J21" s="16">
        <v>39.954876487358</v>
      </c>
      <c r="K21" s="16">
        <v>44.897210146991</v>
      </c>
      <c r="L21" s="16">
        <v>47.59966</v>
      </c>
      <c r="M21" s="92">
        <v>27.2699096973256</v>
      </c>
      <c r="N21" s="75">
        <v>24.51499216631983</v>
      </c>
    </row>
    <row r="22" spans="1:14" ht="12.75">
      <c r="A22" s="40" t="s">
        <v>54</v>
      </c>
      <c r="B22" s="19">
        <v>12.738984712894</v>
      </c>
      <c r="C22" s="16">
        <v>10.234007701869</v>
      </c>
      <c r="D22" s="16">
        <v>9.344210401779</v>
      </c>
      <c r="E22" s="16">
        <v>9.363751323676</v>
      </c>
      <c r="F22" s="16">
        <v>10.875030199268</v>
      </c>
      <c r="G22" s="16">
        <v>10.28997057646</v>
      </c>
      <c r="H22" s="16">
        <v>16.158568701811</v>
      </c>
      <c r="I22" s="16">
        <v>18.280293576844</v>
      </c>
      <c r="J22" s="16">
        <v>18.275116712539</v>
      </c>
      <c r="K22" s="16">
        <v>20.535709971804</v>
      </c>
      <c r="L22" s="16">
        <v>21.771794</v>
      </c>
      <c r="M22" s="92">
        <v>12.473090302674402</v>
      </c>
      <c r="N22" s="75">
        <v>11.21300783368017</v>
      </c>
    </row>
    <row r="23" spans="1:14" ht="12.75">
      <c r="A23" s="40"/>
      <c r="B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"/>
      <c r="N23" s="73"/>
    </row>
    <row r="24" spans="1:14" ht="12.75">
      <c r="A24" s="2"/>
      <c r="B24" s="378" t="s">
        <v>24</v>
      </c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1"/>
      <c r="N24" s="73"/>
    </row>
    <row r="25" spans="1:14" ht="12.75">
      <c r="A25" s="67" t="s">
        <v>27</v>
      </c>
      <c r="B25" s="176">
        <v>535.5400951257792</v>
      </c>
      <c r="C25" s="175">
        <v>561.5155748538084</v>
      </c>
      <c r="D25" s="175">
        <v>609.3968904611468</v>
      </c>
      <c r="E25" s="175">
        <v>593.549396400398</v>
      </c>
      <c r="F25" s="175">
        <v>582.9211001289209</v>
      </c>
      <c r="G25" s="175">
        <v>597.6663625254934</v>
      </c>
      <c r="H25" s="175">
        <v>622.1823164464054</v>
      </c>
      <c r="I25" s="175">
        <v>649.0327026070715</v>
      </c>
      <c r="J25" s="175">
        <v>631.5212048780303</v>
      </c>
      <c r="K25" s="175">
        <v>660.2331906108312</v>
      </c>
      <c r="L25" s="175">
        <v>646.7369218716578</v>
      </c>
      <c r="M25" s="175">
        <v>565.1066795204841</v>
      </c>
      <c r="N25" s="180">
        <v>478.05951901704356</v>
      </c>
    </row>
    <row r="26" spans="1:14" ht="12.75">
      <c r="A26" s="45" t="s">
        <v>7</v>
      </c>
      <c r="B26" s="176">
        <v>451.9979965645646</v>
      </c>
      <c r="C26" s="175">
        <v>470.40401268618837</v>
      </c>
      <c r="D26" s="175">
        <v>525.4746183575904</v>
      </c>
      <c r="E26" s="175">
        <v>515.99</v>
      </c>
      <c r="F26" s="175">
        <v>513.7793528175141</v>
      </c>
      <c r="G26" s="175">
        <v>526.4106692060526</v>
      </c>
      <c r="H26" s="175">
        <v>530.9679908318167</v>
      </c>
      <c r="I26" s="175">
        <v>555.8670455635902</v>
      </c>
      <c r="J26" s="175">
        <v>544.7362714144363</v>
      </c>
      <c r="K26" s="175">
        <v>563.7193880911768</v>
      </c>
      <c r="L26" s="175">
        <v>549.3407517938898</v>
      </c>
      <c r="M26" s="175">
        <v>493.5786368675974</v>
      </c>
      <c r="N26" s="180">
        <v>410.09304854826865</v>
      </c>
    </row>
    <row r="27" spans="1:14" ht="12.75">
      <c r="A27" s="45" t="s">
        <v>388</v>
      </c>
      <c r="B27" s="37">
        <v>15.45188217779668</v>
      </c>
      <c r="C27" s="14">
        <v>12.66119962511715</v>
      </c>
      <c r="D27" s="14">
        <v>13.624665706644725</v>
      </c>
      <c r="E27" s="14">
        <v>13.100000000000001</v>
      </c>
      <c r="F27" s="14">
        <v>17.0022</v>
      </c>
      <c r="G27" s="14">
        <v>22.277974608798345</v>
      </c>
      <c r="H27" s="14">
        <v>19.55358171691953</v>
      </c>
      <c r="I27" s="14">
        <v>21.387170241032454</v>
      </c>
      <c r="J27" s="14">
        <v>17.691482383808097</v>
      </c>
      <c r="K27" s="14">
        <v>19.82068302508698</v>
      </c>
      <c r="L27" s="92">
        <v>20.40603217158177</v>
      </c>
      <c r="M27" s="218">
        <f>M28+M29</f>
        <v>21.371109755034432</v>
      </c>
      <c r="N27" s="219">
        <f>N28+N29</f>
        <v>24.578088578088575</v>
      </c>
    </row>
    <row r="28" spans="1:14" ht="12.75">
      <c r="A28" s="72" t="s">
        <v>389</v>
      </c>
      <c r="B28" s="41">
        <v>7.463153977031049</v>
      </c>
      <c r="C28" s="42">
        <v>5.249765698219306</v>
      </c>
      <c r="D28" s="42">
        <v>5.287183707056162</v>
      </c>
      <c r="E28" s="42">
        <v>5.4</v>
      </c>
      <c r="F28" s="42">
        <v>7.1171999999999995</v>
      </c>
      <c r="G28" s="42">
        <v>7.393563625627399</v>
      </c>
      <c r="H28" s="42">
        <v>8.16314576531592</v>
      </c>
      <c r="I28" s="42">
        <v>8.629910799013093</v>
      </c>
      <c r="J28" s="42">
        <v>7.6879216641679164</v>
      </c>
      <c r="K28" s="42">
        <v>9.41256180186779</v>
      </c>
      <c r="L28" s="92">
        <v>9.805495978552278</v>
      </c>
      <c r="M28" s="92">
        <v>9.565295091971057</v>
      </c>
      <c r="N28" s="75">
        <v>9.643486143486143</v>
      </c>
    </row>
    <row r="29" spans="1:14" ht="12.75">
      <c r="A29" s="72" t="s">
        <v>390</v>
      </c>
      <c r="B29" s="37">
        <v>7.98872820076563</v>
      </c>
      <c r="C29" s="14">
        <v>7.4114339268978435</v>
      </c>
      <c r="D29" s="14">
        <v>8.235805389837482</v>
      </c>
      <c r="E29" s="14">
        <v>7.6</v>
      </c>
      <c r="F29" s="14">
        <v>9.786150000000001</v>
      </c>
      <c r="G29" s="14">
        <v>14.981694715087098</v>
      </c>
      <c r="H29" s="14">
        <v>11.390435951603608</v>
      </c>
      <c r="I29" s="14">
        <v>12.8510628202695</v>
      </c>
      <c r="J29" s="14">
        <v>10.09618628185907</v>
      </c>
      <c r="K29" s="14">
        <v>10.40812122321919</v>
      </c>
      <c r="L29" s="92">
        <v>10.600536193029491</v>
      </c>
      <c r="M29" s="92">
        <v>11.805814663063376</v>
      </c>
      <c r="N29" s="75">
        <v>14.934602434602434</v>
      </c>
    </row>
    <row r="30" spans="1:14" ht="14.25">
      <c r="A30" s="39" t="s">
        <v>333</v>
      </c>
      <c r="B30" s="176">
        <v>33.35936039700114</v>
      </c>
      <c r="C30" s="175">
        <v>45.50430327415281</v>
      </c>
      <c r="D30" s="175">
        <v>40.34732804867555</v>
      </c>
      <c r="E30" s="175">
        <v>30.100356262346533</v>
      </c>
      <c r="F30" s="175">
        <v>34.011656014958795</v>
      </c>
      <c r="G30" s="175">
        <v>35.31000787947478</v>
      </c>
      <c r="H30" s="175">
        <v>39.81771986438139</v>
      </c>
      <c r="I30" s="175">
        <v>40.398791004981135</v>
      </c>
      <c r="J30" s="175">
        <v>35.63363608153901</v>
      </c>
      <c r="K30" s="175">
        <v>39.31797111357154</v>
      </c>
      <c r="L30" s="175">
        <v>37.803152192654295</v>
      </c>
      <c r="M30" s="175">
        <v>37.57758849359209</v>
      </c>
      <c r="N30" s="180">
        <v>37.505898703216765</v>
      </c>
    </row>
    <row r="31" spans="1:14" ht="12.75">
      <c r="A31" s="39" t="s">
        <v>8</v>
      </c>
      <c r="B31" s="177">
        <v>50.18273816421366</v>
      </c>
      <c r="C31" s="178">
        <v>45.607258893467275</v>
      </c>
      <c r="D31" s="178">
        <v>43.57494405488067</v>
      </c>
      <c r="E31" s="178">
        <v>47.45904013805155</v>
      </c>
      <c r="F31" s="178">
        <v>35.130091296448015</v>
      </c>
      <c r="G31" s="178">
        <v>35.945685439965885</v>
      </c>
      <c r="H31" s="178">
        <v>51.396605750207456</v>
      </c>
      <c r="I31" s="178">
        <v>52.76686603850012</v>
      </c>
      <c r="J31" s="178">
        <v>51.151297382055056</v>
      </c>
      <c r="K31" s="178">
        <v>57.19583140608291</v>
      </c>
      <c r="L31" s="178">
        <v>59.59301788511379</v>
      </c>
      <c r="M31" s="178">
        <v>33.95045415929461</v>
      </c>
      <c r="N31" s="181">
        <v>30.46057176555815</v>
      </c>
    </row>
    <row r="32" ht="12.75">
      <c r="A32" s="44"/>
    </row>
    <row r="33" spans="1:14" ht="12.75">
      <c r="A33" s="44" t="s">
        <v>71</v>
      </c>
      <c r="B33" s="363" t="s">
        <v>149</v>
      </c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</row>
    <row r="34" spans="1:14" ht="12.75">
      <c r="A34" s="44" t="s">
        <v>72</v>
      </c>
      <c r="B34" s="380" t="s">
        <v>242</v>
      </c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</row>
    <row r="35" spans="1:12" ht="12.75">
      <c r="A35" s="4" t="s">
        <v>47</v>
      </c>
      <c r="L35" s="51"/>
    </row>
    <row r="39" spans="2:3" ht="12.75">
      <c r="B39" s="78"/>
      <c r="C39" s="78"/>
    </row>
    <row r="42" ht="12.75">
      <c r="D42" s="58"/>
    </row>
    <row r="43" spans="2:14" ht="12.75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  <row r="44" spans="2:14" ht="12.75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</row>
    <row r="47" ht="12.75">
      <c r="D47" s="58"/>
    </row>
  </sheetData>
  <sheetProtection/>
  <mergeCells count="4">
    <mergeCell ref="B24:L24"/>
    <mergeCell ref="B34:N34"/>
    <mergeCell ref="B33:N33"/>
    <mergeCell ref="B4:N4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00390625" style="4" customWidth="1"/>
    <col min="2" max="3" width="9.7109375" style="4" customWidth="1"/>
    <col min="4" max="4" width="9.28125" style="4" customWidth="1"/>
    <col min="5" max="11" width="9.7109375" style="4" customWidth="1"/>
    <col min="12" max="12" width="9.57421875" style="4" bestFit="1" customWidth="1"/>
    <col min="13" max="16384" width="9.140625" style="4" customWidth="1"/>
  </cols>
  <sheetData>
    <row r="1" spans="1:9" ht="12.75">
      <c r="A1" s="2" t="s">
        <v>65</v>
      </c>
      <c r="B1" s="3" t="s">
        <v>10</v>
      </c>
      <c r="C1" s="3"/>
      <c r="D1" s="3"/>
      <c r="E1" s="3"/>
      <c r="F1" s="3"/>
      <c r="G1" s="3"/>
      <c r="H1" s="3"/>
      <c r="I1" s="3"/>
    </row>
    <row r="2" spans="1:9" ht="12.75">
      <c r="A2" s="2"/>
      <c r="B2" s="3"/>
      <c r="C2" s="3"/>
      <c r="D2" s="3"/>
      <c r="E2" s="3"/>
      <c r="F2" s="3"/>
      <c r="G2" s="3"/>
      <c r="H2" s="3"/>
      <c r="I2" s="3"/>
    </row>
    <row r="3" spans="1:14" ht="12" customHeight="1">
      <c r="A3" s="2"/>
      <c r="B3" s="130" t="s">
        <v>365</v>
      </c>
      <c r="C3" s="131" t="s">
        <v>364</v>
      </c>
      <c r="D3" s="131" t="s">
        <v>363</v>
      </c>
      <c r="E3" s="131" t="s">
        <v>362</v>
      </c>
      <c r="F3" s="131" t="s">
        <v>361</v>
      </c>
      <c r="G3" s="131" t="s">
        <v>360</v>
      </c>
      <c r="H3" s="131" t="s">
        <v>359</v>
      </c>
      <c r="I3" s="131" t="s">
        <v>358</v>
      </c>
      <c r="J3" s="131" t="s">
        <v>357</v>
      </c>
      <c r="K3" s="131" t="s">
        <v>356</v>
      </c>
      <c r="L3" s="131" t="s">
        <v>327</v>
      </c>
      <c r="M3" s="131" t="s">
        <v>355</v>
      </c>
      <c r="N3" s="126" t="s">
        <v>350</v>
      </c>
    </row>
    <row r="4" spans="1:14" ht="12.75">
      <c r="A4" s="2"/>
      <c r="B4" s="368" t="s">
        <v>1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70"/>
    </row>
    <row r="5" spans="1:14" ht="12.75">
      <c r="A5" s="57" t="s">
        <v>27</v>
      </c>
      <c r="B5" s="176">
        <v>184.90638159113266</v>
      </c>
      <c r="C5" s="175">
        <v>199.52670504542323</v>
      </c>
      <c r="D5" s="175">
        <v>213.7010712365622</v>
      </c>
      <c r="E5" s="175">
        <v>243.3863655878752</v>
      </c>
      <c r="F5" s="175">
        <v>259.0433815445931</v>
      </c>
      <c r="G5" s="175">
        <v>275.9230377739302</v>
      </c>
      <c r="H5" s="175">
        <v>290.6662184912869</v>
      </c>
      <c r="I5" s="175">
        <v>307.69569788356506</v>
      </c>
      <c r="J5" s="175">
        <v>316.13432327307277</v>
      </c>
      <c r="K5" s="175">
        <v>321.80104380629103</v>
      </c>
      <c r="L5" s="175">
        <v>318.949723260724</v>
      </c>
      <c r="M5" s="175">
        <v>343.7453019999999</v>
      </c>
      <c r="N5" s="180">
        <v>350.88801948552384</v>
      </c>
    </row>
    <row r="6" spans="1:14" ht="12.75">
      <c r="A6" s="45" t="s">
        <v>53</v>
      </c>
      <c r="B6" s="176">
        <v>123.99262765258405</v>
      </c>
      <c r="C6" s="175">
        <v>139.80144008881427</v>
      </c>
      <c r="D6" s="175">
        <v>144.65699939446608</v>
      </c>
      <c r="E6" s="175">
        <v>165.87612506298723</v>
      </c>
      <c r="F6" s="175">
        <v>164.13115880128694</v>
      </c>
      <c r="G6" s="175">
        <v>189.88953995929313</v>
      </c>
      <c r="H6" s="175">
        <v>205.75527819566008</v>
      </c>
      <c r="I6" s="175">
        <v>221.13422018959113</v>
      </c>
      <c r="J6" s="175">
        <v>233.30425915643318</v>
      </c>
      <c r="K6" s="175">
        <v>239.20189577578282</v>
      </c>
      <c r="L6" s="175">
        <v>234.12600116524473</v>
      </c>
      <c r="M6" s="175">
        <v>247.85238989431772</v>
      </c>
      <c r="N6" s="180">
        <v>254.96547039434975</v>
      </c>
    </row>
    <row r="7" spans="1:14" ht="12.75">
      <c r="A7" s="45" t="s">
        <v>54</v>
      </c>
      <c r="B7" s="176">
        <v>60.9137539385486</v>
      </c>
      <c r="C7" s="175">
        <v>59.72526495660899</v>
      </c>
      <c r="D7" s="175">
        <v>69.04407184209612</v>
      </c>
      <c r="E7" s="175">
        <v>77.51024052488799</v>
      </c>
      <c r="F7" s="175">
        <v>94.91222274330623</v>
      </c>
      <c r="G7" s="175">
        <v>86.03349781463713</v>
      </c>
      <c r="H7" s="175">
        <v>84.91094029562682</v>
      </c>
      <c r="I7" s="175">
        <v>86.56147769397397</v>
      </c>
      <c r="J7" s="175">
        <v>82.83006411663953</v>
      </c>
      <c r="K7" s="175">
        <v>82.59914803050822</v>
      </c>
      <c r="L7" s="175">
        <v>84.82372209547933</v>
      </c>
      <c r="M7" s="175">
        <v>95.89291210568224</v>
      </c>
      <c r="N7" s="180">
        <v>95.92254909117408</v>
      </c>
    </row>
    <row r="8" spans="1:14" ht="12.75">
      <c r="A8" s="44"/>
      <c r="B8" s="37"/>
      <c r="C8" s="14"/>
      <c r="D8" s="14"/>
      <c r="E8" s="14"/>
      <c r="F8" s="14"/>
      <c r="G8" s="14"/>
      <c r="H8" s="14"/>
      <c r="I8" s="14"/>
      <c r="J8" s="14"/>
      <c r="K8" s="14"/>
      <c r="L8" s="14"/>
      <c r="M8" s="1"/>
      <c r="N8" s="73"/>
    </row>
    <row r="9" spans="1:14" ht="12.75">
      <c r="A9" s="45" t="s">
        <v>57</v>
      </c>
      <c r="B9" s="176">
        <v>160.66836232247377</v>
      </c>
      <c r="C9" s="175">
        <v>176.33169988106033</v>
      </c>
      <c r="D9" s="175">
        <v>188.00821375156968</v>
      </c>
      <c r="E9" s="175">
        <v>214.7307977948318</v>
      </c>
      <c r="F9" s="175">
        <v>225.09467957660186</v>
      </c>
      <c r="G9" s="175">
        <v>249.32285052863736</v>
      </c>
      <c r="H9" s="175">
        <v>263.3108700064074</v>
      </c>
      <c r="I9" s="175">
        <v>279.337375951928</v>
      </c>
      <c r="J9" s="175">
        <v>286.68635527307276</v>
      </c>
      <c r="K9" s="175">
        <v>289.7201758062911</v>
      </c>
      <c r="L9" s="175">
        <v>289.68999999999994</v>
      </c>
      <c r="M9" s="175">
        <v>314.75199999999995</v>
      </c>
      <c r="N9" s="180">
        <v>323.7522884855238</v>
      </c>
    </row>
    <row r="10" spans="1:14" ht="12.75">
      <c r="A10" s="40" t="s">
        <v>53</v>
      </c>
      <c r="B10" s="19">
        <v>108.452628208051</v>
      </c>
      <c r="C10" s="16">
        <v>123.743121931492</v>
      </c>
      <c r="D10" s="16">
        <v>127.6391040767</v>
      </c>
      <c r="E10" s="16">
        <v>146.614295623528</v>
      </c>
      <c r="F10" s="16">
        <v>148.715771674589</v>
      </c>
      <c r="G10" s="16">
        <v>173.01003452837</v>
      </c>
      <c r="H10" s="16">
        <v>188.031635774437</v>
      </c>
      <c r="I10" s="16">
        <v>202.276045848972</v>
      </c>
      <c r="J10" s="16">
        <v>212.906964204438</v>
      </c>
      <c r="K10" s="16">
        <v>216.965045184514</v>
      </c>
      <c r="L10" s="16">
        <v>219.889101</v>
      </c>
      <c r="M10" s="92">
        <v>227.7795601628572</v>
      </c>
      <c r="N10" s="75">
        <v>236.16765202672727</v>
      </c>
    </row>
    <row r="11" spans="1:14" ht="12.75">
      <c r="A11" s="40" t="s">
        <v>54</v>
      </c>
      <c r="B11" s="19">
        <v>52.215734114423</v>
      </c>
      <c r="C11" s="16">
        <v>52.588577949568</v>
      </c>
      <c r="D11" s="16">
        <v>60.36910967487</v>
      </c>
      <c r="E11" s="16">
        <v>68.116502171304</v>
      </c>
      <c r="F11" s="16">
        <v>76.378907902013</v>
      </c>
      <c r="G11" s="16">
        <v>76.31281600027</v>
      </c>
      <c r="H11" s="16">
        <v>75.279234231971</v>
      </c>
      <c r="I11" s="16">
        <v>77.061330102956</v>
      </c>
      <c r="J11" s="16">
        <v>73.779391068635</v>
      </c>
      <c r="K11" s="16">
        <v>72.755130621778</v>
      </c>
      <c r="L11" s="16">
        <v>75.83440011533989</v>
      </c>
      <c r="M11" s="92">
        <v>86.97243983714277</v>
      </c>
      <c r="N11" s="75">
        <v>87.58463645879655</v>
      </c>
    </row>
    <row r="12" spans="1:14" ht="12.75">
      <c r="A12" s="45"/>
      <c r="B12" s="37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67"/>
      <c r="N12" s="214"/>
    </row>
    <row r="13" spans="1:14" ht="12.75">
      <c r="A13" s="45" t="s">
        <v>23</v>
      </c>
      <c r="B13" s="176">
        <v>9.685019268658888</v>
      </c>
      <c r="C13" s="175">
        <v>9.880005164362924</v>
      </c>
      <c r="D13" s="175">
        <v>10.313857484992505</v>
      </c>
      <c r="E13" s="175">
        <v>12.192567793043384</v>
      </c>
      <c r="F13" s="175">
        <v>11.431701967991291</v>
      </c>
      <c r="G13" s="175">
        <v>12.879187245292899</v>
      </c>
      <c r="H13" s="175">
        <v>11.641348484879504</v>
      </c>
      <c r="I13" s="175">
        <v>12.896321931637104</v>
      </c>
      <c r="J13" s="175">
        <v>14.233968</v>
      </c>
      <c r="K13" s="175">
        <v>16.081868</v>
      </c>
      <c r="L13" s="175">
        <v>14.269723260724081</v>
      </c>
      <c r="M13" s="220">
        <v>13.668302</v>
      </c>
      <c r="N13" s="221">
        <v>13.192730999999998</v>
      </c>
    </row>
    <row r="14" spans="1:14" ht="12.75">
      <c r="A14" s="40" t="s">
        <v>53</v>
      </c>
      <c r="B14" s="37">
        <v>7.796412282242</v>
      </c>
      <c r="C14" s="14">
        <v>7.654776617332</v>
      </c>
      <c r="D14" s="14">
        <v>7.982586258044</v>
      </c>
      <c r="E14" s="14">
        <v>9.333781184153</v>
      </c>
      <c r="F14" s="14">
        <v>7.573001508236</v>
      </c>
      <c r="G14" s="14">
        <v>8.19067632919</v>
      </c>
      <c r="H14" s="14">
        <v>7.765620264556</v>
      </c>
      <c r="I14" s="14">
        <v>8.964453411142</v>
      </c>
      <c r="J14" s="14">
        <v>10.062021373553</v>
      </c>
      <c r="K14" s="14">
        <v>11.368305699623</v>
      </c>
      <c r="L14" s="14">
        <v>10.087296841196334</v>
      </c>
      <c r="M14" s="92">
        <v>9.662150910004499</v>
      </c>
      <c r="N14" s="75">
        <v>9.325968788009991</v>
      </c>
    </row>
    <row r="15" spans="1:14" ht="12.75">
      <c r="A15" s="40" t="s">
        <v>54</v>
      </c>
      <c r="B15" s="37">
        <v>1.888606986417</v>
      </c>
      <c r="C15" s="14">
        <v>2.225228547031</v>
      </c>
      <c r="D15" s="14">
        <v>2.331271226948</v>
      </c>
      <c r="E15" s="14">
        <v>2.85878660889</v>
      </c>
      <c r="F15" s="14">
        <v>3.858700459755</v>
      </c>
      <c r="G15" s="14">
        <v>4.6885109161</v>
      </c>
      <c r="H15" s="14">
        <v>3.875728220324</v>
      </c>
      <c r="I15" s="14">
        <v>3.931868520495</v>
      </c>
      <c r="J15" s="14">
        <v>4.171946626447</v>
      </c>
      <c r="K15" s="14">
        <v>4.713562300377</v>
      </c>
      <c r="L15" s="14">
        <v>4.182426419527746</v>
      </c>
      <c r="M15" s="92">
        <v>4.006151089995502</v>
      </c>
      <c r="N15" s="75">
        <v>3.866762211990007</v>
      </c>
    </row>
    <row r="16" spans="1:14" ht="12.75">
      <c r="A16" s="45"/>
      <c r="B16" s="37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67"/>
      <c r="N16" s="214"/>
    </row>
    <row r="17" spans="1:14" ht="14.25">
      <c r="A17" s="45" t="s">
        <v>158</v>
      </c>
      <c r="B17" s="176">
        <v>14.552999999999999</v>
      </c>
      <c r="C17" s="175">
        <v>13.314999999999998</v>
      </c>
      <c r="D17" s="175">
        <v>15.379000000000001</v>
      </c>
      <c r="E17" s="175">
        <v>16.463</v>
      </c>
      <c r="F17" s="175">
        <v>22.517</v>
      </c>
      <c r="G17" s="175">
        <v>13.721</v>
      </c>
      <c r="H17" s="175">
        <v>15.713999999999999</v>
      </c>
      <c r="I17" s="175">
        <v>15.462</v>
      </c>
      <c r="J17" s="175">
        <v>15.213999999999999</v>
      </c>
      <c r="K17" s="175">
        <v>15.999000000000002</v>
      </c>
      <c r="L17" s="175">
        <v>14.989999999999998</v>
      </c>
      <c r="M17" s="220">
        <v>15.325</v>
      </c>
      <c r="N17" s="221">
        <v>13.943000000000001</v>
      </c>
    </row>
    <row r="18" spans="1:14" ht="12.75">
      <c r="A18" s="40" t="s">
        <v>53</v>
      </c>
      <c r="B18" s="19">
        <v>7.743587162291</v>
      </c>
      <c r="C18" s="16">
        <v>8.403541539991</v>
      </c>
      <c r="D18" s="16">
        <v>9.035309059722</v>
      </c>
      <c r="E18" s="16">
        <v>9.928048255306</v>
      </c>
      <c r="F18" s="16">
        <v>7.842385618462</v>
      </c>
      <c r="G18" s="16">
        <v>8.68882910173</v>
      </c>
      <c r="H18" s="16">
        <v>9.958022156668</v>
      </c>
      <c r="I18" s="16">
        <v>9.893720929477</v>
      </c>
      <c r="J18" s="16">
        <v>10.335273578443</v>
      </c>
      <c r="K18" s="16">
        <v>10.868544891646</v>
      </c>
      <c r="L18" s="16">
        <v>10.183104</v>
      </c>
      <c r="M18" s="92">
        <v>10.41067882145603</v>
      </c>
      <c r="N18" s="75">
        <v>9.47184957961249</v>
      </c>
    </row>
    <row r="19" spans="1:14" ht="12.75">
      <c r="A19" s="40" t="s">
        <v>54</v>
      </c>
      <c r="B19" s="19">
        <v>6.809412837709</v>
      </c>
      <c r="C19" s="16">
        <v>4.911458460009</v>
      </c>
      <c r="D19" s="16">
        <v>6.343690940278</v>
      </c>
      <c r="E19" s="16">
        <v>6.534951744694</v>
      </c>
      <c r="F19" s="16">
        <v>14.674614381538</v>
      </c>
      <c r="G19" s="16">
        <v>5.03217089827</v>
      </c>
      <c r="H19" s="16">
        <v>5.755977843332</v>
      </c>
      <c r="I19" s="16">
        <v>5.568279070523</v>
      </c>
      <c r="J19" s="16">
        <v>4.878726421557</v>
      </c>
      <c r="K19" s="16">
        <v>5.130455108354</v>
      </c>
      <c r="L19" s="16">
        <v>4.806896</v>
      </c>
      <c r="M19" s="92">
        <v>4.914321178543971</v>
      </c>
      <c r="N19" s="75">
        <v>4.47115042038751</v>
      </c>
    </row>
    <row r="20" spans="1:14" ht="12.75">
      <c r="A20" s="40"/>
      <c r="B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"/>
      <c r="N20" s="73"/>
    </row>
    <row r="21" spans="1:14" ht="12.75">
      <c r="A21" s="2"/>
      <c r="B21" s="381" t="s">
        <v>24</v>
      </c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3"/>
    </row>
    <row r="22" spans="1:14" ht="12.75">
      <c r="A22" s="44" t="s">
        <v>27</v>
      </c>
      <c r="B22" s="176">
        <v>197.82661610795745</v>
      </c>
      <c r="C22" s="175">
        <v>205.62735923456762</v>
      </c>
      <c r="D22" s="175">
        <v>216.98388477151929</v>
      </c>
      <c r="E22" s="175">
        <v>243.3863655878752</v>
      </c>
      <c r="F22" s="175">
        <v>255.77846515058508</v>
      </c>
      <c r="G22" s="175">
        <v>266.0949135058083</v>
      </c>
      <c r="H22" s="175">
        <v>269.88393872661663</v>
      </c>
      <c r="I22" s="175">
        <v>278.6138131268162</v>
      </c>
      <c r="J22" s="175">
        <v>277.4656405266914</v>
      </c>
      <c r="K22" s="175">
        <v>280.8667900880866</v>
      </c>
      <c r="L22" s="175">
        <v>273.237722902146</v>
      </c>
      <c r="M22" s="175">
        <v>292.4680522549918</v>
      </c>
      <c r="N22" s="180">
        <v>298.5906387515579</v>
      </c>
    </row>
    <row r="23" spans="1:14" ht="12.75">
      <c r="A23" s="45" t="s">
        <v>57</v>
      </c>
      <c r="B23" s="176">
        <v>171.91555866903258</v>
      </c>
      <c r="C23" s="175">
        <v>181.7271846659188</v>
      </c>
      <c r="D23" s="175">
        <v>190.89543610258096</v>
      </c>
      <c r="E23" s="175">
        <v>214.7307977948318</v>
      </c>
      <c r="F23" s="175">
        <v>222.23164600030086</v>
      </c>
      <c r="G23" s="175">
        <v>240.4231950694325</v>
      </c>
      <c r="H23" s="175">
        <v>244.45636304099855</v>
      </c>
      <c r="I23" s="175">
        <v>252.8673009497821</v>
      </c>
      <c r="J23" s="175">
        <v>251.56030315710146</v>
      </c>
      <c r="K23" s="175">
        <v>252.80267109403647</v>
      </c>
      <c r="L23" s="175">
        <v>248.12686408680986</v>
      </c>
      <c r="M23" s="175">
        <v>267.76268252372495</v>
      </c>
      <c r="N23" s="180">
        <v>275.4687884360483</v>
      </c>
    </row>
    <row r="24" spans="1:14" ht="12.75">
      <c r="A24" s="45" t="s">
        <v>23</v>
      </c>
      <c r="B24" s="176">
        <v>10.399319614723971</v>
      </c>
      <c r="C24" s="175">
        <v>10.197341910659514</v>
      </c>
      <c r="D24" s="175">
        <v>10.469873286576828</v>
      </c>
      <c r="E24" s="175">
        <v>12.192567793043384</v>
      </c>
      <c r="F24" s="175">
        <v>11.286212824910864</v>
      </c>
      <c r="G24" s="175">
        <v>12.429404417699777</v>
      </c>
      <c r="H24" s="175">
        <v>10.817142721757483</v>
      </c>
      <c r="I24" s="175">
        <v>11.69109324748719</v>
      </c>
      <c r="J24" s="175">
        <v>12.512585158627816</v>
      </c>
      <c r="K24" s="175">
        <v>14.059504573532262</v>
      </c>
      <c r="L24" s="175">
        <v>12.238904018211626</v>
      </c>
      <c r="M24" s="175">
        <v>11.637972619840028</v>
      </c>
      <c r="N24" s="180">
        <v>11.235079913129889</v>
      </c>
    </row>
    <row r="25" spans="1:14" ht="14.25">
      <c r="A25" s="39" t="s">
        <v>158</v>
      </c>
      <c r="B25" s="177">
        <v>15.51173782420093</v>
      </c>
      <c r="C25" s="178">
        <v>13.702832657989296</v>
      </c>
      <c r="D25" s="178">
        <v>15.618575382361461</v>
      </c>
      <c r="E25" s="178">
        <v>16.463</v>
      </c>
      <c r="F25" s="178">
        <v>22.260606325373395</v>
      </c>
      <c r="G25" s="178">
        <v>13.24231401867607</v>
      </c>
      <c r="H25" s="178">
        <v>14.610432963860557</v>
      </c>
      <c r="I25" s="178">
        <v>14.055418929546864</v>
      </c>
      <c r="J25" s="178">
        <v>13.39275221096211</v>
      </c>
      <c r="K25" s="178">
        <v>14.004614420517843</v>
      </c>
      <c r="L25" s="178">
        <v>12.87195479712451</v>
      </c>
      <c r="M25" s="178">
        <v>13.067397111426843</v>
      </c>
      <c r="N25" s="181">
        <v>11.886770402379671</v>
      </c>
    </row>
    <row r="27" spans="1:14" ht="12.75">
      <c r="A27" s="44" t="s">
        <v>71</v>
      </c>
      <c r="B27" s="363" t="s">
        <v>149</v>
      </c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</row>
    <row r="28" spans="1:14" ht="25.5" customHeight="1">
      <c r="A28" s="275" t="s">
        <v>72</v>
      </c>
      <c r="B28" s="363" t="s">
        <v>384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</row>
    <row r="29" ht="12.75">
      <c r="A29" s="4" t="s">
        <v>47</v>
      </c>
    </row>
    <row r="33" spans="2:14" ht="12.7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2:14" ht="12.7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</sheetData>
  <sheetProtection/>
  <mergeCells count="4">
    <mergeCell ref="B28:N28"/>
    <mergeCell ref="B27:N27"/>
    <mergeCell ref="B21:N21"/>
    <mergeCell ref="B4:N4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4" customWidth="1"/>
    <col min="2" max="11" width="10.7109375" style="4" customWidth="1"/>
    <col min="12" max="16384" width="9.140625" style="4" customWidth="1"/>
  </cols>
  <sheetData>
    <row r="1" spans="1:9" ht="12.75">
      <c r="A1" s="2" t="s">
        <v>66</v>
      </c>
      <c r="B1" s="3" t="s">
        <v>18</v>
      </c>
      <c r="C1" s="3"/>
      <c r="D1" s="3"/>
      <c r="E1" s="3"/>
      <c r="F1" s="3"/>
      <c r="G1" s="3"/>
      <c r="H1" s="3"/>
      <c r="I1" s="3"/>
    </row>
    <row r="2" spans="1:9" ht="12.75">
      <c r="A2" s="2"/>
      <c r="B2" s="3"/>
      <c r="C2" s="3"/>
      <c r="D2" s="3"/>
      <c r="E2" s="3"/>
      <c r="F2" s="3"/>
      <c r="G2" s="3"/>
      <c r="H2" s="3"/>
      <c r="I2" s="3"/>
    </row>
    <row r="3" spans="1:14" ht="12.75" customHeight="1">
      <c r="A3" s="2"/>
      <c r="B3" s="130" t="s">
        <v>365</v>
      </c>
      <c r="C3" s="131" t="s">
        <v>364</v>
      </c>
      <c r="D3" s="131" t="s">
        <v>363</v>
      </c>
      <c r="E3" s="131" t="s">
        <v>362</v>
      </c>
      <c r="F3" s="131" t="s">
        <v>361</v>
      </c>
      <c r="G3" s="131" t="s">
        <v>360</v>
      </c>
      <c r="H3" s="131" t="s">
        <v>359</v>
      </c>
      <c r="I3" s="131" t="s">
        <v>358</v>
      </c>
      <c r="J3" s="131" t="s">
        <v>357</v>
      </c>
      <c r="K3" s="131" t="s">
        <v>356</v>
      </c>
      <c r="L3" s="131" t="s">
        <v>327</v>
      </c>
      <c r="M3" s="131" t="s">
        <v>355</v>
      </c>
      <c r="N3" s="126" t="s">
        <v>350</v>
      </c>
    </row>
    <row r="4" spans="1:14" ht="12.75">
      <c r="A4" s="2"/>
      <c r="B4" s="385" t="s">
        <v>1</v>
      </c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7"/>
    </row>
    <row r="5" spans="1:14" ht="12.75">
      <c r="A5" s="67" t="s">
        <v>27</v>
      </c>
      <c r="B5" s="80">
        <v>1283.628153126549</v>
      </c>
      <c r="C5" s="74">
        <v>1397.9852708061762</v>
      </c>
      <c r="D5" s="74">
        <v>1585.877840161121</v>
      </c>
      <c r="E5" s="74">
        <v>1595.2222146743893</v>
      </c>
      <c r="F5" s="74">
        <v>1709.2739593170775</v>
      </c>
      <c r="G5" s="74">
        <v>1853.2654279301616</v>
      </c>
      <c r="H5" s="74">
        <v>2047.1024799159843</v>
      </c>
      <c r="I5" s="74">
        <v>2199.511051004387</v>
      </c>
      <c r="J5" s="74">
        <v>2259.871999257153</v>
      </c>
      <c r="K5" s="74">
        <v>2295.305416906621</v>
      </c>
      <c r="L5" s="74">
        <v>2272.2068435779056</v>
      </c>
      <c r="M5" s="30">
        <v>2499.3543317189665</v>
      </c>
      <c r="N5" s="31">
        <v>2351.216924695026</v>
      </c>
    </row>
    <row r="6" spans="1:14" ht="12.75">
      <c r="A6" s="45" t="s">
        <v>53</v>
      </c>
      <c r="B6" s="37">
        <v>634.6793086741936</v>
      </c>
      <c r="C6" s="14">
        <v>685.1493782912066</v>
      </c>
      <c r="D6" s="14">
        <v>740.420704640765</v>
      </c>
      <c r="E6" s="14">
        <v>747.4953134035987</v>
      </c>
      <c r="F6" s="14">
        <v>796.9340029089842</v>
      </c>
      <c r="G6" s="14">
        <v>822.6681169858829</v>
      </c>
      <c r="H6" s="14">
        <v>935.4860893951612</v>
      </c>
      <c r="I6" s="14">
        <v>986.0687033606639</v>
      </c>
      <c r="J6" s="14">
        <v>1018.0318793150124</v>
      </c>
      <c r="K6" s="14">
        <v>1010.4954410990922</v>
      </c>
      <c r="L6" s="14">
        <v>996.5864063377871</v>
      </c>
      <c r="M6" s="187">
        <v>1087.0474776098006</v>
      </c>
      <c r="N6" s="13">
        <v>1026.1567944181334</v>
      </c>
    </row>
    <row r="7" spans="1:14" ht="12.75">
      <c r="A7" s="45" t="s">
        <v>54</v>
      </c>
      <c r="B7" s="37">
        <v>648.948844452356</v>
      </c>
      <c r="C7" s="14">
        <v>712.8358925149699</v>
      </c>
      <c r="D7" s="14">
        <v>845.457135520356</v>
      </c>
      <c r="E7" s="14">
        <v>847.7269012707902</v>
      </c>
      <c r="F7" s="14">
        <v>912.3399564080938</v>
      </c>
      <c r="G7" s="14">
        <v>1030.5973109442791</v>
      </c>
      <c r="H7" s="14">
        <v>1111.6163905208227</v>
      </c>
      <c r="I7" s="14">
        <v>1213.4423476437225</v>
      </c>
      <c r="J7" s="14">
        <v>1241.840119942141</v>
      </c>
      <c r="K7" s="14">
        <v>1284.8099758075282</v>
      </c>
      <c r="L7" s="14">
        <v>1275.6204372401194</v>
      </c>
      <c r="M7" s="187">
        <v>1412.3068541091666</v>
      </c>
      <c r="N7" s="13">
        <v>1325.0601302768928</v>
      </c>
    </row>
    <row r="8" spans="1:14" ht="12.75">
      <c r="A8" s="67"/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51"/>
      <c r="N8" s="13"/>
    </row>
    <row r="9" spans="1:14" ht="12.75">
      <c r="A9" s="45" t="s">
        <v>19</v>
      </c>
      <c r="B9" s="188">
        <v>1184.311249961447</v>
      </c>
      <c r="C9" s="187">
        <v>1289.8403595154832</v>
      </c>
      <c r="D9" s="187">
        <v>1452.9439083346929</v>
      </c>
      <c r="E9" s="187">
        <v>1457.027559770947</v>
      </c>
      <c r="F9" s="187">
        <v>1555.4102497262013</v>
      </c>
      <c r="G9" s="187">
        <v>1694.5407552615839</v>
      </c>
      <c r="H9" s="187">
        <v>1862.1750629346677</v>
      </c>
      <c r="I9" s="187">
        <v>1994.8746899051466</v>
      </c>
      <c r="J9" s="187">
        <v>2046.2019086424218</v>
      </c>
      <c r="K9" s="187">
        <v>2107.525524788759</v>
      </c>
      <c r="L9" s="187">
        <v>2106.6853637662007</v>
      </c>
      <c r="M9" s="187">
        <v>2333.2315889679776</v>
      </c>
      <c r="N9" s="189">
        <v>2192.5417246526404</v>
      </c>
    </row>
    <row r="10" spans="1:14" ht="12.75">
      <c r="A10" s="40" t="s">
        <v>53</v>
      </c>
      <c r="B10" s="188">
        <v>583.8212502227908</v>
      </c>
      <c r="C10" s="187">
        <v>626.5855280652092</v>
      </c>
      <c r="D10" s="187">
        <v>668.6082525600938</v>
      </c>
      <c r="E10" s="187">
        <v>672.0070243368596</v>
      </c>
      <c r="F10" s="187">
        <v>709.7152536950798</v>
      </c>
      <c r="G10" s="187">
        <v>731.5559388621734</v>
      </c>
      <c r="H10" s="187">
        <v>824.1781650172856</v>
      </c>
      <c r="I10" s="187">
        <v>863.3090033913178</v>
      </c>
      <c r="J10" s="187">
        <v>882.9545735560301</v>
      </c>
      <c r="K10" s="187">
        <v>893.7053100599579</v>
      </c>
      <c r="L10" s="187">
        <v>893.3490361461505</v>
      </c>
      <c r="M10" s="187">
        <v>989.4169423496402</v>
      </c>
      <c r="N10" s="189">
        <v>929.7567971550357</v>
      </c>
    </row>
    <row r="11" spans="1:14" ht="12.75">
      <c r="A11" s="40" t="s">
        <v>54</v>
      </c>
      <c r="B11" s="188">
        <v>600.4899997386561</v>
      </c>
      <c r="C11" s="187">
        <v>663.254831450274</v>
      </c>
      <c r="D11" s="187">
        <v>784.3356557745993</v>
      </c>
      <c r="E11" s="187">
        <v>785.0205354340874</v>
      </c>
      <c r="F11" s="187">
        <v>845.6949960311215</v>
      </c>
      <c r="G11" s="187">
        <v>962.9848163994105</v>
      </c>
      <c r="H11" s="187">
        <v>1037.996897917382</v>
      </c>
      <c r="I11" s="187">
        <v>1131.565686513829</v>
      </c>
      <c r="J11" s="187">
        <v>1163.2473350863916</v>
      </c>
      <c r="K11" s="187">
        <v>1213.8202147288007</v>
      </c>
      <c r="L11" s="187">
        <v>1213.3363276200503</v>
      </c>
      <c r="M11" s="187">
        <v>1343.8146466183373</v>
      </c>
      <c r="N11" s="189">
        <v>1262.7849274976043</v>
      </c>
    </row>
    <row r="12" spans="1:14" ht="12.75">
      <c r="A12" s="40" t="s">
        <v>153</v>
      </c>
      <c r="B12" s="188">
        <v>848.8587046325166</v>
      </c>
      <c r="C12" s="187">
        <v>958.280388903423</v>
      </c>
      <c r="D12" s="187">
        <v>1088.1660255805687</v>
      </c>
      <c r="E12" s="187">
        <v>1063.889427201981</v>
      </c>
      <c r="F12" s="187">
        <v>1119.1449510685031</v>
      </c>
      <c r="G12" s="187">
        <v>1136.2706506411187</v>
      </c>
      <c r="H12" s="187">
        <v>1124.9375417826348</v>
      </c>
      <c r="I12" s="187">
        <v>1188.1655206024298</v>
      </c>
      <c r="J12" s="187">
        <v>1087.099858927418</v>
      </c>
      <c r="K12" s="187">
        <v>1136.1840616396714</v>
      </c>
      <c r="L12" s="187">
        <v>1124.4483589220804</v>
      </c>
      <c r="M12" s="187">
        <v>1323.2171394926854</v>
      </c>
      <c r="N12" s="189">
        <v>1233.7315267342615</v>
      </c>
    </row>
    <row r="13" spans="1:14" ht="12.75">
      <c r="A13" s="40" t="s">
        <v>154</v>
      </c>
      <c r="B13" s="188">
        <v>137.7823958750992</v>
      </c>
      <c r="C13" s="187">
        <v>123.46377880029722</v>
      </c>
      <c r="D13" s="187">
        <v>149.29487583054438</v>
      </c>
      <c r="E13" s="187">
        <v>147.40280670845522</v>
      </c>
      <c r="F13" s="187">
        <v>149.24556635490802</v>
      </c>
      <c r="G13" s="187">
        <v>150.39792167956304</v>
      </c>
      <c r="H13" s="187">
        <v>172.84838899371783</v>
      </c>
      <c r="I13" s="187">
        <v>225.688224813685</v>
      </c>
      <c r="J13" s="187">
        <v>262.9938739120939</v>
      </c>
      <c r="K13" s="187">
        <v>275.56881790622276</v>
      </c>
      <c r="L13" s="187">
        <v>248.89067737264423</v>
      </c>
      <c r="M13" s="187">
        <v>252.6070329655309</v>
      </c>
      <c r="N13" s="189">
        <v>169.33452101455697</v>
      </c>
    </row>
    <row r="14" spans="1:14" ht="12.75">
      <c r="A14" s="40" t="s">
        <v>155</v>
      </c>
      <c r="B14" s="81">
        <v>197.67014945383107</v>
      </c>
      <c r="C14" s="82">
        <v>208.09619181176294</v>
      </c>
      <c r="D14" s="82">
        <v>215.48300692357995</v>
      </c>
      <c r="E14" s="82">
        <v>245.73532586051059</v>
      </c>
      <c r="F14" s="82">
        <v>287.0197323027901</v>
      </c>
      <c r="G14" s="82">
        <v>407.87218294090223</v>
      </c>
      <c r="H14" s="82">
        <v>564.3891321583151</v>
      </c>
      <c r="I14" s="82">
        <v>581.020944489032</v>
      </c>
      <c r="J14" s="82">
        <v>696.10817580291</v>
      </c>
      <c r="K14" s="82">
        <v>695.7726452428647</v>
      </c>
      <c r="L14" s="82">
        <v>733.3463274714761</v>
      </c>
      <c r="M14" s="51">
        <v>757.4074165097611</v>
      </c>
      <c r="N14" s="13">
        <v>789.4756769038217</v>
      </c>
    </row>
    <row r="15" spans="1:14" ht="12.75">
      <c r="A15" s="45"/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51"/>
      <c r="N15" s="13"/>
    </row>
    <row r="16" spans="1:14" ht="12.75">
      <c r="A16" s="45" t="s">
        <v>224</v>
      </c>
      <c r="B16" s="188">
        <v>99.31690316510247</v>
      </c>
      <c r="C16" s="187">
        <v>108.14491129069336</v>
      </c>
      <c r="D16" s="187">
        <v>132.93393182642822</v>
      </c>
      <c r="E16" s="187">
        <v>138.19465490344209</v>
      </c>
      <c r="F16" s="187">
        <v>153.8637095908766</v>
      </c>
      <c r="G16" s="187">
        <v>158.72467266857794</v>
      </c>
      <c r="H16" s="187">
        <v>184.92741698131636</v>
      </c>
      <c r="I16" s="187">
        <v>204.63636109923982</v>
      </c>
      <c r="J16" s="187">
        <v>213.67009061473118</v>
      </c>
      <c r="K16" s="187">
        <v>187.77989211786183</v>
      </c>
      <c r="L16" s="187">
        <v>165.5214798117055</v>
      </c>
      <c r="M16" s="187">
        <v>166.12274275098957</v>
      </c>
      <c r="N16" s="189">
        <v>158.67520004238605</v>
      </c>
    </row>
    <row r="17" spans="1:14" ht="12.75">
      <c r="A17" s="40" t="s">
        <v>53</v>
      </c>
      <c r="B17" s="188">
        <v>50.858058451402684</v>
      </c>
      <c r="C17" s="187">
        <v>58.56385022599726</v>
      </c>
      <c r="D17" s="187">
        <v>71.81245208067128</v>
      </c>
      <c r="E17" s="187">
        <v>75.48828906673914</v>
      </c>
      <c r="F17" s="187">
        <v>87.21874921390422</v>
      </c>
      <c r="G17" s="187">
        <v>91.11217812370946</v>
      </c>
      <c r="H17" s="187">
        <v>111.30792437787548</v>
      </c>
      <c r="I17" s="187">
        <v>122.7596999693462</v>
      </c>
      <c r="J17" s="187">
        <v>135.0773057589821</v>
      </c>
      <c r="K17" s="187">
        <v>116.790131039134</v>
      </c>
      <c r="L17" s="187">
        <v>103.23737019163654</v>
      </c>
      <c r="M17" s="187">
        <v>97.6305352601603</v>
      </c>
      <c r="N17" s="189">
        <v>96.39999726309779</v>
      </c>
    </row>
    <row r="18" spans="1:14" ht="12.75">
      <c r="A18" s="40" t="s">
        <v>54</v>
      </c>
      <c r="B18" s="188">
        <v>48.458844713699804</v>
      </c>
      <c r="C18" s="187">
        <v>49.58106106469607</v>
      </c>
      <c r="D18" s="187">
        <v>61.12147974575696</v>
      </c>
      <c r="E18" s="187">
        <v>62.70636583670296</v>
      </c>
      <c r="F18" s="187">
        <v>66.64496037697238</v>
      </c>
      <c r="G18" s="187">
        <v>67.61249454486847</v>
      </c>
      <c r="H18" s="187">
        <v>73.61949260344088</v>
      </c>
      <c r="I18" s="187">
        <v>81.87666112989359</v>
      </c>
      <c r="J18" s="187">
        <v>78.59278485574904</v>
      </c>
      <c r="K18" s="187">
        <v>70.98976107872787</v>
      </c>
      <c r="L18" s="187">
        <v>62.284109620068946</v>
      </c>
      <c r="M18" s="187">
        <v>68.49220749082923</v>
      </c>
      <c r="N18" s="189">
        <v>62.27520277928827</v>
      </c>
    </row>
    <row r="19" spans="1:14" ht="12.75">
      <c r="A19" s="40" t="s">
        <v>58</v>
      </c>
      <c r="B19" s="81">
        <v>58.3288936</v>
      </c>
      <c r="C19" s="82">
        <v>59.721985</v>
      </c>
      <c r="D19" s="82">
        <v>69.2575501</v>
      </c>
      <c r="E19" s="82">
        <v>72.35912695</v>
      </c>
      <c r="F19" s="82">
        <v>80.09344256</v>
      </c>
      <c r="G19" s="82">
        <v>80.27129488</v>
      </c>
      <c r="H19" s="82">
        <v>89.3355228</v>
      </c>
      <c r="I19" s="82">
        <v>101.47440058</v>
      </c>
      <c r="J19" s="82">
        <v>100.91361662999999</v>
      </c>
      <c r="K19" s="82">
        <v>101.01430681000001</v>
      </c>
      <c r="L19" s="82">
        <v>86.32497271</v>
      </c>
      <c r="M19" s="51">
        <v>97.16395650999999</v>
      </c>
      <c r="N19" s="13">
        <v>93.13123089999999</v>
      </c>
    </row>
    <row r="20" spans="1:14" ht="14.25">
      <c r="A20" s="40" t="s">
        <v>333</v>
      </c>
      <c r="B20" s="81">
        <v>17.428305098374235</v>
      </c>
      <c r="C20" s="82">
        <v>23.396931822930384</v>
      </c>
      <c r="D20" s="82">
        <v>34.21851297171927</v>
      </c>
      <c r="E20" s="82">
        <v>32.755540050910994</v>
      </c>
      <c r="F20" s="82">
        <v>34.10926703087658</v>
      </c>
      <c r="G20" s="82">
        <v>36.835477788577926</v>
      </c>
      <c r="H20" s="82">
        <v>41.101025247320706</v>
      </c>
      <c r="I20" s="82">
        <v>45.209139328704644</v>
      </c>
      <c r="J20" s="82">
        <v>55.166567654628494</v>
      </c>
      <c r="K20" s="82">
        <v>42.5399191866569</v>
      </c>
      <c r="L20" s="82">
        <v>39.07837524098956</v>
      </c>
      <c r="M20" s="51">
        <v>39.078375240989565</v>
      </c>
      <c r="N20" s="13">
        <v>39.078375240989565</v>
      </c>
    </row>
    <row r="21" spans="1:14" ht="14.25">
      <c r="A21" s="40" t="s">
        <v>334</v>
      </c>
      <c r="B21" s="81">
        <v>23.55970446672824</v>
      </c>
      <c r="C21" s="82">
        <v>25.02599446776296</v>
      </c>
      <c r="D21" s="82">
        <v>29.45786875470897</v>
      </c>
      <c r="E21" s="82">
        <v>33.0799879025311</v>
      </c>
      <c r="F21" s="82">
        <v>39.661</v>
      </c>
      <c r="G21" s="82">
        <v>41.617900000000006</v>
      </c>
      <c r="H21" s="82">
        <v>54.49086893399566</v>
      </c>
      <c r="I21" s="82">
        <v>57.95282119053516</v>
      </c>
      <c r="J21" s="82">
        <v>57.58990633010264</v>
      </c>
      <c r="K21" s="63">
        <v>44.225666121204924</v>
      </c>
      <c r="L21" s="63">
        <v>40.11813186071592</v>
      </c>
      <c r="M21" s="51">
        <v>29.880411000000002</v>
      </c>
      <c r="N21" s="13">
        <v>26.465593901396495</v>
      </c>
    </row>
    <row r="22" spans="1:14" ht="12.75">
      <c r="A22" s="40"/>
      <c r="B22" s="81"/>
      <c r="C22" s="82"/>
      <c r="D22" s="82"/>
      <c r="E22" s="82"/>
      <c r="F22" s="82"/>
      <c r="G22" s="82"/>
      <c r="H22" s="82"/>
      <c r="I22" s="82"/>
      <c r="J22" s="82"/>
      <c r="K22" s="63"/>
      <c r="L22" s="183"/>
      <c r="M22" s="168"/>
      <c r="N22" s="184"/>
    </row>
    <row r="23" spans="1:14" ht="12.75">
      <c r="A23" s="2"/>
      <c r="B23" s="385" t="s">
        <v>24</v>
      </c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7"/>
    </row>
    <row r="24" spans="1:14" ht="12.75">
      <c r="A24" s="2" t="s">
        <v>27</v>
      </c>
      <c r="B24" s="80">
        <v>1370.398165589696</v>
      </c>
      <c r="C24" s="84">
        <v>1439.84044240117</v>
      </c>
      <c r="D24" s="84">
        <v>1613.7471657317465</v>
      </c>
      <c r="E24" s="84">
        <v>1595.2222146743893</v>
      </c>
      <c r="F24" s="84">
        <v>1692.1758726843414</v>
      </c>
      <c r="G24" s="84">
        <v>1786.693754726344</v>
      </c>
      <c r="H24" s="84">
        <v>1906.99326046997</v>
      </c>
      <c r="I24" s="84">
        <v>2017.0618142962028</v>
      </c>
      <c r="J24" s="84">
        <v>2010.1375987959045</v>
      </c>
      <c r="K24" s="85">
        <v>2029.6348816414045</v>
      </c>
      <c r="L24" s="185">
        <v>1972.2295528014538</v>
      </c>
      <c r="M24" s="190">
        <v>2161.333026587448</v>
      </c>
      <c r="N24" s="191">
        <v>2023.8125384026112</v>
      </c>
    </row>
    <row r="25" spans="1:14" ht="12.75">
      <c r="A25" s="45" t="s">
        <v>19</v>
      </c>
      <c r="B25" s="83">
        <v>1264.3387760076005</v>
      </c>
      <c r="C25" s="85">
        <v>1328.3390033416379</v>
      </c>
      <c r="D25" s="85">
        <v>1478.4657857534876</v>
      </c>
      <c r="E25" s="85">
        <v>1457.027559770947</v>
      </c>
      <c r="F25" s="85">
        <v>1539.8500420328787</v>
      </c>
      <c r="G25" s="85">
        <v>1634.0346090542016</v>
      </c>
      <c r="H25" s="85">
        <v>1735.2067243601025</v>
      </c>
      <c r="I25" s="85">
        <v>1830.696948136163</v>
      </c>
      <c r="J25" s="85">
        <v>1821.8046788148572</v>
      </c>
      <c r="K25" s="85">
        <v>1864.9705169843676</v>
      </c>
      <c r="L25" s="63">
        <v>1829.6685593313869</v>
      </c>
      <c r="M25" s="12">
        <v>2018.7277853836347</v>
      </c>
      <c r="N25" s="13">
        <v>1888.1278725108416</v>
      </c>
    </row>
    <row r="26" spans="1:14" ht="12.75">
      <c r="A26" s="40" t="s">
        <v>153</v>
      </c>
      <c r="B26" s="83">
        <v>906.2186782852993</v>
      </c>
      <c r="C26" s="63">
        <v>986.8827621396275</v>
      </c>
      <c r="D26" s="63">
        <v>1107.280349097707</v>
      </c>
      <c r="E26" s="63">
        <v>1063.889427201981</v>
      </c>
      <c r="F26" s="63">
        <v>1107.9491087621889</v>
      </c>
      <c r="G26" s="63">
        <v>1095.6983847305028</v>
      </c>
      <c r="H26" s="63">
        <v>1048.2361330250696</v>
      </c>
      <c r="I26" s="63">
        <v>1090.3797634281025</v>
      </c>
      <c r="J26" s="63">
        <v>967.8827885792159</v>
      </c>
      <c r="K26" s="63">
        <v>1005.4206945075663</v>
      </c>
      <c r="L26" s="69">
        <v>976.5899760339491</v>
      </c>
      <c r="M26" s="12">
        <v>1144.8564378348976</v>
      </c>
      <c r="N26" s="13">
        <v>1062.4394768092097</v>
      </c>
    </row>
    <row r="27" spans="1:14" ht="12.75">
      <c r="A27" s="40" t="s">
        <v>154</v>
      </c>
      <c r="B27" s="83">
        <v>147.09277291910252</v>
      </c>
      <c r="C27" s="63">
        <v>127.14887673540083</v>
      </c>
      <c r="D27" s="63">
        <v>151.91733461807496</v>
      </c>
      <c r="E27" s="63">
        <v>147.40280670845522</v>
      </c>
      <c r="F27" s="63">
        <v>147.7525248822813</v>
      </c>
      <c r="G27" s="63">
        <v>145.02773591673946</v>
      </c>
      <c r="H27" s="63">
        <v>161.06309919328595</v>
      </c>
      <c r="I27" s="63">
        <v>207.11413427994657</v>
      </c>
      <c r="J27" s="63">
        <v>234.15258678483866</v>
      </c>
      <c r="K27" s="63">
        <v>243.85361636217965</v>
      </c>
      <c r="L27" s="69">
        <v>216.16300892948993</v>
      </c>
      <c r="M27" s="12">
        <v>218.55731708843916</v>
      </c>
      <c r="N27" s="13">
        <v>145.8240111514919</v>
      </c>
    </row>
    <row r="28" spans="1:14" ht="12.75">
      <c r="A28" s="40" t="s">
        <v>155</v>
      </c>
      <c r="B28" s="83">
        <v>211.0273248031984</v>
      </c>
      <c r="C28" s="63">
        <v>214.30736446660967</v>
      </c>
      <c r="D28" s="63">
        <v>219.26810203770606</v>
      </c>
      <c r="E28" s="63">
        <v>245.73532586051059</v>
      </c>
      <c r="F28" s="63">
        <v>284.14840838840837</v>
      </c>
      <c r="G28" s="63">
        <v>393.30848840695944</v>
      </c>
      <c r="H28" s="63">
        <v>525.9074921417468</v>
      </c>
      <c r="I28" s="63">
        <v>533.2030504281138</v>
      </c>
      <c r="J28" s="63">
        <v>619.7693034508025</v>
      </c>
      <c r="K28" s="63">
        <v>615.696206114622</v>
      </c>
      <c r="L28" s="69">
        <v>636.9155743679479</v>
      </c>
      <c r="M28" s="187">
        <v>655.3140304602978</v>
      </c>
      <c r="N28" s="189">
        <v>679.86438455014</v>
      </c>
    </row>
    <row r="29" spans="1:14" ht="12.75">
      <c r="A29" s="40"/>
      <c r="B29" s="83"/>
      <c r="C29" s="63"/>
      <c r="D29" s="63"/>
      <c r="E29" s="63"/>
      <c r="F29" s="63"/>
      <c r="G29" s="63"/>
      <c r="H29" s="63"/>
      <c r="I29" s="63"/>
      <c r="J29" s="63"/>
      <c r="K29" s="63"/>
      <c r="L29" s="69"/>
      <c r="M29" s="12"/>
      <c r="N29" s="13"/>
    </row>
    <row r="30" spans="1:14" ht="12.75">
      <c r="A30" s="45" t="s">
        <v>224</v>
      </c>
      <c r="B30" s="83">
        <f>SUM(B31:B33)</f>
        <v>106.05938958209562</v>
      </c>
      <c r="C30" s="63">
        <f aca="true" t="shared" si="0" ref="C30:L30">SUM(C31:C33)</f>
        <v>111.50143905953199</v>
      </c>
      <c r="D30" s="63">
        <f t="shared" si="0"/>
        <v>135.28137997825846</v>
      </c>
      <c r="E30" s="63">
        <f t="shared" si="0"/>
        <v>138.19465490344209</v>
      </c>
      <c r="F30" s="63">
        <f t="shared" si="0"/>
        <v>152.3258306514631</v>
      </c>
      <c r="G30" s="63">
        <f t="shared" si="0"/>
        <v>152.65914567214313</v>
      </c>
      <c r="H30" s="63">
        <f t="shared" si="0"/>
        <v>171.7865361098676</v>
      </c>
      <c r="I30" s="63">
        <f t="shared" si="0"/>
        <v>186.36486616003916</v>
      </c>
      <c r="J30" s="63">
        <f t="shared" si="0"/>
        <v>188.33291998104778</v>
      </c>
      <c r="K30" s="63">
        <f t="shared" si="0"/>
        <v>164.66436465703717</v>
      </c>
      <c r="L30" s="63">
        <f t="shared" si="0"/>
        <v>142.56099347006705</v>
      </c>
      <c r="M30" s="63">
        <f>SUM(M31:M33)</f>
        <v>142.60524120381353</v>
      </c>
      <c r="N30" s="64">
        <f>SUM(N31:N33)</f>
        <v>135.68466589176987</v>
      </c>
    </row>
    <row r="31" spans="1:14" ht="12.75">
      <c r="A31" s="40" t="s">
        <v>58</v>
      </c>
      <c r="B31" s="81">
        <v>61.947981385293545</v>
      </c>
      <c r="C31" s="82">
        <v>61.37505562768237</v>
      </c>
      <c r="D31" s="82">
        <v>70.4677954699428</v>
      </c>
      <c r="E31" s="82">
        <v>72.35912695</v>
      </c>
      <c r="F31" s="82">
        <v>79.29346236070344</v>
      </c>
      <c r="G31" s="82">
        <v>77.43729622795883</v>
      </c>
      <c r="H31" s="82">
        <v>83.27658297611086</v>
      </c>
      <c r="I31" s="82">
        <v>93.12631501115857</v>
      </c>
      <c r="J31" s="82">
        <v>89.6040878118149</v>
      </c>
      <c r="K31" s="82">
        <v>89.06881001613664</v>
      </c>
      <c r="L31" s="63">
        <v>74.75530494781353</v>
      </c>
      <c r="M31" s="187">
        <v>83.93504998265783</v>
      </c>
      <c r="N31" s="13">
        <v>80.01749639316851</v>
      </c>
    </row>
    <row r="32" spans="1:14" ht="14.25">
      <c r="A32" s="40" t="s">
        <v>333</v>
      </c>
      <c r="B32" s="81">
        <v>18.74993548947647</v>
      </c>
      <c r="C32" s="82">
        <v>24.253459483869946</v>
      </c>
      <c r="D32" s="82">
        <v>34.83142841000165</v>
      </c>
      <c r="E32" s="82">
        <v>32.755540050910994</v>
      </c>
      <c r="F32" s="82">
        <v>33.7704581230225</v>
      </c>
      <c r="G32" s="82">
        <v>35.360227633120054</v>
      </c>
      <c r="H32" s="82">
        <v>38.04060318503058</v>
      </c>
      <c r="I32" s="82">
        <v>40.78977502498007</v>
      </c>
      <c r="J32" s="82">
        <v>48.18964489424968</v>
      </c>
      <c r="K32" s="82">
        <v>36.9651997078001</v>
      </c>
      <c r="L32" s="63">
        <v>33.370383629481836</v>
      </c>
      <c r="M32" s="187">
        <v>33.14194409905648</v>
      </c>
      <c r="N32" s="13">
        <v>33.11372180122256</v>
      </c>
    </row>
    <row r="33" spans="1:14" ht="14.25">
      <c r="A33" s="46" t="s">
        <v>334</v>
      </c>
      <c r="B33" s="86">
        <v>25.361472707325603</v>
      </c>
      <c r="C33" s="87">
        <v>25.872923947979668</v>
      </c>
      <c r="D33" s="87">
        <v>29.982156098314007</v>
      </c>
      <c r="E33" s="87">
        <v>33.0799879025311</v>
      </c>
      <c r="F33" s="87">
        <v>39.261910167737135</v>
      </c>
      <c r="G33" s="87">
        <v>39.86162181106426</v>
      </c>
      <c r="H33" s="87">
        <v>50.46934994872617</v>
      </c>
      <c r="I33" s="87">
        <v>52.44877612390053</v>
      </c>
      <c r="J33" s="87">
        <v>50.53918727498318</v>
      </c>
      <c r="K33" s="87">
        <v>38.63035493310043</v>
      </c>
      <c r="L33" s="183">
        <v>34.43530489277168</v>
      </c>
      <c r="M33" s="192">
        <v>25.528247122099245</v>
      </c>
      <c r="N33" s="77">
        <v>22.553447697378804</v>
      </c>
    </row>
    <row r="34" spans="1:9" ht="12.75">
      <c r="A34" s="2"/>
      <c r="B34" s="3"/>
      <c r="C34" s="3"/>
      <c r="D34" s="3"/>
      <c r="E34" s="3"/>
      <c r="F34" s="3"/>
      <c r="G34" s="3"/>
      <c r="H34" s="3"/>
      <c r="I34" s="3"/>
    </row>
    <row r="35" spans="1:14" ht="12.75">
      <c r="A35" s="44" t="s">
        <v>71</v>
      </c>
      <c r="B35" s="371" t="s">
        <v>149</v>
      </c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</row>
    <row r="36" spans="1:14" ht="12.75">
      <c r="A36" s="44" t="s">
        <v>72</v>
      </c>
      <c r="B36" s="384" t="s">
        <v>200</v>
      </c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</row>
    <row r="37" spans="1:14" ht="25.5" customHeight="1">
      <c r="A37" s="305" t="s">
        <v>73</v>
      </c>
      <c r="B37" s="380" t="s">
        <v>344</v>
      </c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</row>
    <row r="38" ht="12.75">
      <c r="A38" s="4" t="s">
        <v>47</v>
      </c>
    </row>
    <row r="39" spans="1:12" ht="12.75">
      <c r="A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sheetProtection/>
  <mergeCells count="5">
    <mergeCell ref="B37:N37"/>
    <mergeCell ref="B36:N36"/>
    <mergeCell ref="B35:N35"/>
    <mergeCell ref="B4:N4"/>
    <mergeCell ref="B23:N23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140625" style="4" customWidth="1"/>
    <col min="2" max="11" width="10.7109375" style="4" customWidth="1"/>
    <col min="12" max="16384" width="9.140625" style="4" customWidth="1"/>
  </cols>
  <sheetData>
    <row r="1" spans="1:9" ht="12.75">
      <c r="A1" s="2" t="s">
        <v>67</v>
      </c>
      <c r="B1" s="3" t="s">
        <v>20</v>
      </c>
      <c r="C1" s="3"/>
      <c r="D1" s="3"/>
      <c r="E1" s="3"/>
      <c r="F1" s="3"/>
      <c r="G1" s="3"/>
      <c r="H1" s="3"/>
      <c r="I1" s="3"/>
    </row>
    <row r="2" spans="1:9" ht="12.75">
      <c r="A2" s="2"/>
      <c r="B2" s="3"/>
      <c r="C2" s="3"/>
      <c r="D2" s="3"/>
      <c r="E2" s="3"/>
      <c r="F2" s="3"/>
      <c r="G2" s="3"/>
      <c r="H2" s="3"/>
      <c r="I2" s="3"/>
    </row>
    <row r="3" spans="1:14" ht="12.75" customHeight="1">
      <c r="A3" s="2"/>
      <c r="B3" s="130" t="s">
        <v>365</v>
      </c>
      <c r="C3" s="131" t="s">
        <v>364</v>
      </c>
      <c r="D3" s="131" t="s">
        <v>363</v>
      </c>
      <c r="E3" s="131" t="s">
        <v>362</v>
      </c>
      <c r="F3" s="131" t="s">
        <v>361</v>
      </c>
      <c r="G3" s="131" t="s">
        <v>360</v>
      </c>
      <c r="H3" s="131" t="s">
        <v>359</v>
      </c>
      <c r="I3" s="131" t="s">
        <v>358</v>
      </c>
      <c r="J3" s="131" t="s">
        <v>357</v>
      </c>
      <c r="K3" s="131" t="s">
        <v>356</v>
      </c>
      <c r="L3" s="131" t="s">
        <v>327</v>
      </c>
      <c r="M3" s="131" t="s">
        <v>355</v>
      </c>
      <c r="N3" s="126" t="s">
        <v>350</v>
      </c>
    </row>
    <row r="4" spans="1:14" ht="12.75">
      <c r="A4" s="2"/>
      <c r="B4" s="368" t="s">
        <v>1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70"/>
    </row>
    <row r="5" spans="1:14" ht="12.75">
      <c r="A5" s="1" t="s">
        <v>27</v>
      </c>
      <c r="B5" s="201">
        <f>B9+B13+B14+B15</f>
        <v>348.83136076953633</v>
      </c>
      <c r="C5" s="202">
        <f aca="true" t="shared" si="0" ref="C5:N5">C9+C13+C14+C15</f>
        <v>366.0683177463696</v>
      </c>
      <c r="D5" s="202">
        <f t="shared" si="0"/>
        <v>376.8106586849823</v>
      </c>
      <c r="E5" s="202">
        <f t="shared" si="0"/>
        <v>400.32237120778706</v>
      </c>
      <c r="F5" s="202">
        <f t="shared" si="0"/>
        <v>493.71265155226996</v>
      </c>
      <c r="G5" s="202">
        <f t="shared" si="0"/>
        <v>526.3704982747864</v>
      </c>
      <c r="H5" s="202">
        <f t="shared" si="0"/>
        <v>569.749823215217</v>
      </c>
      <c r="I5" s="202">
        <f t="shared" si="0"/>
        <v>650.5542047898855</v>
      </c>
      <c r="J5" s="202">
        <f t="shared" si="0"/>
        <v>655.864666486718</v>
      </c>
      <c r="K5" s="202">
        <f t="shared" si="0"/>
        <v>676.6140527400194</v>
      </c>
      <c r="L5" s="202">
        <f t="shared" si="0"/>
        <v>704.02840022179</v>
      </c>
      <c r="M5" s="202">
        <f t="shared" si="0"/>
        <v>707.7000196508047</v>
      </c>
      <c r="N5" s="228">
        <f t="shared" si="0"/>
        <v>709.5113791058827</v>
      </c>
    </row>
    <row r="6" spans="1:14" ht="12.75">
      <c r="A6" s="45" t="s">
        <v>53</v>
      </c>
      <c r="B6" s="41">
        <v>238.69742789368283</v>
      </c>
      <c r="C6" s="42">
        <v>248.56990756830075</v>
      </c>
      <c r="D6" s="42">
        <v>254.602751295214</v>
      </c>
      <c r="E6" s="42">
        <v>274.03967986413596</v>
      </c>
      <c r="F6" s="42">
        <v>338.2431545518943</v>
      </c>
      <c r="G6" s="42">
        <v>358.99503010384655</v>
      </c>
      <c r="H6" s="42">
        <v>397.9897257165626</v>
      </c>
      <c r="I6" s="42">
        <v>456.10920073774685</v>
      </c>
      <c r="J6" s="42">
        <v>458.6405018039725</v>
      </c>
      <c r="K6" s="42">
        <v>473.48600300417854</v>
      </c>
      <c r="L6" s="42">
        <v>494.18255500268236</v>
      </c>
      <c r="M6" s="207">
        <v>498.56358841205366</v>
      </c>
      <c r="N6" s="47">
        <v>499.4100304112426</v>
      </c>
    </row>
    <row r="7" spans="1:14" ht="12.75">
      <c r="A7" s="45" t="s">
        <v>54</v>
      </c>
      <c r="B7" s="41">
        <v>110.1339328758545</v>
      </c>
      <c r="C7" s="42">
        <v>117.49841017806884</v>
      </c>
      <c r="D7" s="42">
        <v>122.20790738976832</v>
      </c>
      <c r="E7" s="42">
        <v>126.28269134365112</v>
      </c>
      <c r="F7" s="42">
        <v>155.46949700037663</v>
      </c>
      <c r="G7" s="42">
        <v>167.37546817094992</v>
      </c>
      <c r="H7" s="42">
        <v>171.76009749865437</v>
      </c>
      <c r="I7" s="42">
        <v>194.44500405213878</v>
      </c>
      <c r="J7" s="42">
        <v>197.2241646827444</v>
      </c>
      <c r="K7" s="42">
        <v>203.12804973584073</v>
      </c>
      <c r="L7" s="42">
        <v>209.84584521910756</v>
      </c>
      <c r="M7" s="207">
        <v>209.1364312387511</v>
      </c>
      <c r="N7" s="47">
        <v>210.10134869464122</v>
      </c>
    </row>
    <row r="8" spans="1:14" ht="12.75">
      <c r="A8" s="45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207"/>
      <c r="N8" s="47"/>
    </row>
    <row r="9" spans="1:28" ht="12.75">
      <c r="A9" s="67" t="s">
        <v>354</v>
      </c>
      <c r="B9" s="41">
        <v>236.52524590163932</v>
      </c>
      <c r="C9" s="42">
        <v>257.7630601092896</v>
      </c>
      <c r="D9" s="42">
        <v>260.3814207650273</v>
      </c>
      <c r="E9" s="42">
        <v>280.0191256830601</v>
      </c>
      <c r="F9" s="42">
        <v>350.64213114754097</v>
      </c>
      <c r="G9" s="42">
        <v>369.69797814207647</v>
      </c>
      <c r="H9" s="42">
        <v>385.99</v>
      </c>
      <c r="I9" s="42">
        <v>441.33923497267756</v>
      </c>
      <c r="J9" s="42">
        <v>443.54593114754095</v>
      </c>
      <c r="K9" s="42">
        <v>453.7474875639343</v>
      </c>
      <c r="L9" s="42">
        <v>463.2761848027769</v>
      </c>
      <c r="M9" s="42">
        <v>467.90894665080475</v>
      </c>
      <c r="N9" s="38">
        <v>472.58803611731275</v>
      </c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</row>
    <row r="10" spans="1:28" ht="12.75">
      <c r="A10" s="45" t="s">
        <v>53</v>
      </c>
      <c r="B10" s="41">
        <v>150.62312092187037</v>
      </c>
      <c r="C10" s="42">
        <v>163.98976999580447</v>
      </c>
      <c r="D10" s="42">
        <v>165.46574445938214</v>
      </c>
      <c r="E10" s="42">
        <v>177.95735711083447</v>
      </c>
      <c r="F10" s="42">
        <v>223.21482507291154</v>
      </c>
      <c r="G10" s="42">
        <v>237.39466204860474</v>
      </c>
      <c r="H10" s="42">
        <v>247.1734711917237</v>
      </c>
      <c r="I10" s="42">
        <v>282.7061478333548</v>
      </c>
      <c r="J10" s="42">
        <v>284.1287059908842</v>
      </c>
      <c r="K10" s="42">
        <v>290.63969719229857</v>
      </c>
      <c r="L10" s="42">
        <v>296.7055581857007</v>
      </c>
      <c r="M10" s="42">
        <v>299.6583749684803</v>
      </c>
      <c r="N10" s="38">
        <v>302.7894415540012</v>
      </c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</row>
    <row r="11" spans="1:14" ht="12.75">
      <c r="A11" s="45" t="s">
        <v>54</v>
      </c>
      <c r="B11" s="41">
        <v>85.90212497976897</v>
      </c>
      <c r="C11" s="42">
        <v>93.77329011348515</v>
      </c>
      <c r="D11" s="42">
        <v>94.91567630564518</v>
      </c>
      <c r="E11" s="42">
        <v>102.06176857222565</v>
      </c>
      <c r="F11" s="42">
        <v>127.42730607462943</v>
      </c>
      <c r="G11" s="42">
        <v>132.30331609347172</v>
      </c>
      <c r="H11" s="42">
        <v>138.81652880827627</v>
      </c>
      <c r="I11" s="42">
        <v>158.63308713932278</v>
      </c>
      <c r="J11" s="42">
        <v>159.4172251566567</v>
      </c>
      <c r="K11" s="42">
        <v>163.10779037163576</v>
      </c>
      <c r="L11" s="42">
        <v>166.57062661707624</v>
      </c>
      <c r="M11" s="42">
        <v>168.25057168232445</v>
      </c>
      <c r="N11" s="38">
        <v>169.79859456331158</v>
      </c>
    </row>
    <row r="12" spans="1:14" ht="12.75">
      <c r="A12" s="45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38"/>
    </row>
    <row r="13" spans="1:14" ht="14.25">
      <c r="A13" s="45" t="s">
        <v>333</v>
      </c>
      <c r="B13" s="41">
        <v>81.393718723045</v>
      </c>
      <c r="C13" s="42">
        <v>73.458306147484</v>
      </c>
      <c r="D13" s="42">
        <v>75.507827264237</v>
      </c>
      <c r="E13" s="42">
        <v>76.690998216742</v>
      </c>
      <c r="F13" s="42">
        <v>87.043855822497</v>
      </c>
      <c r="G13" s="42">
        <v>102.78885070763</v>
      </c>
      <c r="H13" s="42">
        <v>123.692085723144</v>
      </c>
      <c r="I13" s="42">
        <v>144.747672677685</v>
      </c>
      <c r="J13" s="42">
        <v>146.082086184762</v>
      </c>
      <c r="K13" s="42">
        <v>153.852151026769</v>
      </c>
      <c r="L13" s="42">
        <v>167.479383734302</v>
      </c>
      <c r="M13" s="92">
        <v>167.479384</v>
      </c>
      <c r="N13" s="75">
        <v>167.479383734302</v>
      </c>
    </row>
    <row r="14" spans="1:14" ht="12.75" customHeight="1">
      <c r="A14" s="45" t="s">
        <v>156</v>
      </c>
      <c r="B14" s="81">
        <v>25.791</v>
      </c>
      <c r="C14" s="82">
        <v>28.834</v>
      </c>
      <c r="D14" s="82">
        <v>34.762</v>
      </c>
      <c r="E14" s="82">
        <v>37.672</v>
      </c>
      <c r="F14" s="82">
        <v>49.691</v>
      </c>
      <c r="G14" s="82">
        <v>47.569</v>
      </c>
      <c r="H14" s="82">
        <v>53.39</v>
      </c>
      <c r="I14" s="82">
        <v>57.877</v>
      </c>
      <c r="J14" s="82">
        <v>60.194</v>
      </c>
      <c r="K14" s="82">
        <v>62.928</v>
      </c>
      <c r="L14" s="82">
        <v>66.716</v>
      </c>
      <c r="M14" s="12">
        <v>65.133</v>
      </c>
      <c r="N14" s="13">
        <v>62.204</v>
      </c>
    </row>
    <row r="15" spans="1:14" ht="12.75">
      <c r="A15" s="45" t="s">
        <v>59</v>
      </c>
      <c r="B15" s="41">
        <v>5.121396144852</v>
      </c>
      <c r="C15" s="42">
        <v>6.012951489596</v>
      </c>
      <c r="D15" s="42">
        <v>6.159410655718</v>
      </c>
      <c r="E15" s="42">
        <v>5.940247307985</v>
      </c>
      <c r="F15" s="42">
        <v>6.335664582232</v>
      </c>
      <c r="G15" s="42">
        <v>6.31466942508</v>
      </c>
      <c r="H15" s="42">
        <v>6.677737492073</v>
      </c>
      <c r="I15" s="42">
        <v>6.590297139523</v>
      </c>
      <c r="J15" s="42">
        <v>6.042649154415</v>
      </c>
      <c r="K15" s="42">
        <v>6.086414149316</v>
      </c>
      <c r="L15" s="42">
        <v>6.556831684711</v>
      </c>
      <c r="M15" s="92">
        <v>7.178689</v>
      </c>
      <c r="N15" s="75">
        <v>7.239959254268</v>
      </c>
    </row>
    <row r="16" spans="1:14" ht="12.75">
      <c r="A16" s="45"/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224"/>
      <c r="N16" s="225"/>
    </row>
    <row r="17" spans="1:14" ht="12.75">
      <c r="A17" s="88"/>
      <c r="B17" s="368" t="s">
        <v>24</v>
      </c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70"/>
    </row>
    <row r="18" spans="1:14" ht="12.75">
      <c r="A18" s="67" t="s">
        <v>27</v>
      </c>
      <c r="B18" s="65">
        <v>369.49922479921116</v>
      </c>
      <c r="C18" s="66">
        <v>377.27252713261805</v>
      </c>
      <c r="D18" s="66">
        <v>383.3689404532725</v>
      </c>
      <c r="E18" s="66">
        <v>400.3223712077871</v>
      </c>
      <c r="F18" s="66">
        <v>487.97787579721324</v>
      </c>
      <c r="G18" s="66">
        <v>509.90909606136637</v>
      </c>
      <c r="H18" s="66">
        <v>535.9919601410998</v>
      </c>
      <c r="I18" s="66">
        <v>601.4420186470912</v>
      </c>
      <c r="J18" s="66">
        <v>595.142976338453</v>
      </c>
      <c r="K18" s="66">
        <v>602.0320413689831</v>
      </c>
      <c r="L18" s="185">
        <v>612.2509905027573</v>
      </c>
      <c r="M18" s="226">
        <v>604.6830967562387</v>
      </c>
      <c r="N18" s="227">
        <v>601.3857345457686</v>
      </c>
    </row>
    <row r="19" spans="1:14" ht="12.75">
      <c r="A19" s="67" t="s">
        <v>354</v>
      </c>
      <c r="B19" s="41">
        <v>248.6231450167699</v>
      </c>
      <c r="C19" s="42">
        <v>265.33248455486074</v>
      </c>
      <c r="D19" s="42">
        <v>264.74700105557446</v>
      </c>
      <c r="E19" s="42">
        <v>280.0191256830601</v>
      </c>
      <c r="F19" s="42">
        <v>346.6097466393443</v>
      </c>
      <c r="G19" s="42">
        <v>359.6559899551644</v>
      </c>
      <c r="H19" s="42">
        <v>366.3828644132897</v>
      </c>
      <c r="I19" s="42">
        <v>413.99111194770524</v>
      </c>
      <c r="J19" s="42">
        <v>410.83691242442296</v>
      </c>
      <c r="K19" s="42">
        <v>410.6659874170931</v>
      </c>
      <c r="L19" s="69">
        <v>409.2479970308713</v>
      </c>
      <c r="M19" s="229">
        <v>403.21505863858465</v>
      </c>
      <c r="N19" s="75">
        <v>403.3093962720916</v>
      </c>
    </row>
    <row r="20" spans="1:14" ht="14.25">
      <c r="A20" s="45" t="s">
        <v>333</v>
      </c>
      <c r="B20" s="41">
        <v>87.48275031224034</v>
      </c>
      <c r="C20" s="42">
        <v>75.97986600034965</v>
      </c>
      <c r="D20" s="42">
        <v>76.859583002832</v>
      </c>
      <c r="E20" s="14">
        <v>76.690998216742</v>
      </c>
      <c r="F20" s="14">
        <v>86.186939045498</v>
      </c>
      <c r="G20" s="14">
        <v>98.830089993963</v>
      </c>
      <c r="H20" s="14">
        <v>114.59256615959</v>
      </c>
      <c r="I20" s="14">
        <v>130.904721644403</v>
      </c>
      <c r="J20" s="14">
        <v>128.25013477446</v>
      </c>
      <c r="K20" s="14">
        <v>133.90192166668</v>
      </c>
      <c r="L20" s="14">
        <v>142.991375981239</v>
      </c>
      <c r="M20" s="223">
        <v>142.202283852522</v>
      </c>
      <c r="N20" s="20">
        <v>141.851863774796</v>
      </c>
    </row>
    <row r="21" spans="1:14" ht="12.75">
      <c r="A21" s="1" t="s">
        <v>352</v>
      </c>
      <c r="B21" s="41">
        <v>27.901743578775775</v>
      </c>
      <c r="C21" s="42">
        <v>29.746665829741747</v>
      </c>
      <c r="D21" s="42">
        <v>35.49344954230069</v>
      </c>
      <c r="E21" s="14">
        <v>37.672</v>
      </c>
      <c r="F21" s="14">
        <v>48.909255619724</v>
      </c>
      <c r="G21" s="14">
        <v>45.396914268139</v>
      </c>
      <c r="H21" s="14">
        <v>48.8550795314</v>
      </c>
      <c r="I21" s="14">
        <v>50.642923628287</v>
      </c>
      <c r="J21" s="14">
        <v>50.80936055282</v>
      </c>
      <c r="K21" s="14">
        <v>52.19873277033</v>
      </c>
      <c r="L21" s="14">
        <v>54.4307891812</v>
      </c>
      <c r="M21" s="16">
        <v>53.198981743211</v>
      </c>
      <c r="N21" s="20">
        <v>50.103802258653</v>
      </c>
    </row>
    <row r="22" spans="1:14" ht="12.75">
      <c r="A22" s="45" t="s">
        <v>59</v>
      </c>
      <c r="B22" s="60">
        <v>5.491585891425157</v>
      </c>
      <c r="C22" s="61">
        <v>6.21351074766587</v>
      </c>
      <c r="D22" s="61">
        <v>6.268906852565381</v>
      </c>
      <c r="E22" s="49">
        <v>5.940247307985</v>
      </c>
      <c r="F22" s="49">
        <v>6.271934492647</v>
      </c>
      <c r="G22" s="49">
        <v>6.0261018441</v>
      </c>
      <c r="H22" s="49">
        <v>6.16145003682</v>
      </c>
      <c r="I22" s="49">
        <v>5.903261426696</v>
      </c>
      <c r="J22" s="49">
        <v>5.24656858675</v>
      </c>
      <c r="K22" s="49">
        <v>5.26539951488</v>
      </c>
      <c r="L22" s="49">
        <v>5.580828309447</v>
      </c>
      <c r="M22" s="22">
        <v>6.066772521921</v>
      </c>
      <c r="N22" s="23">
        <v>6.120672240228</v>
      </c>
    </row>
    <row r="23" spans="1:14" ht="12.75">
      <c r="A23" s="44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5" ht="12.75">
      <c r="A24" s="44" t="s">
        <v>71</v>
      </c>
      <c r="B24" s="363" t="s">
        <v>149</v>
      </c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51"/>
    </row>
    <row r="25" spans="1:15" ht="12.75">
      <c r="A25" s="44" t="s">
        <v>72</v>
      </c>
      <c r="B25" s="380" t="s">
        <v>200</v>
      </c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51"/>
    </row>
    <row r="26" ht="12.75">
      <c r="A26" s="4" t="s">
        <v>47</v>
      </c>
    </row>
  </sheetData>
  <sheetProtection/>
  <mergeCells count="4">
    <mergeCell ref="B25:N25"/>
    <mergeCell ref="B24:N24"/>
    <mergeCell ref="B17:N17"/>
    <mergeCell ref="B4:N4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00390625" style="4" customWidth="1"/>
    <col min="2" max="16384" width="9.140625" style="4" customWidth="1"/>
  </cols>
  <sheetData>
    <row r="1" spans="1:9" ht="12.75">
      <c r="A1" s="2" t="s">
        <v>381</v>
      </c>
      <c r="B1" s="3" t="s">
        <v>21</v>
      </c>
      <c r="C1" s="3"/>
      <c r="D1" s="3"/>
      <c r="E1" s="3"/>
      <c r="F1" s="3"/>
      <c r="G1" s="3"/>
      <c r="H1" s="3"/>
      <c r="I1" s="3"/>
    </row>
    <row r="2" spans="1:9" ht="12.75">
      <c r="A2" s="2"/>
      <c r="B2" s="3"/>
      <c r="C2" s="3"/>
      <c r="D2" s="3"/>
      <c r="E2" s="3"/>
      <c r="F2" s="3"/>
      <c r="G2" s="3"/>
      <c r="H2" s="3"/>
      <c r="I2" s="3"/>
    </row>
    <row r="3" spans="1:22" ht="12.75" customHeight="1">
      <c r="A3" s="2"/>
      <c r="B3" s="130" t="s">
        <v>365</v>
      </c>
      <c r="C3" s="131" t="s">
        <v>364</v>
      </c>
      <c r="D3" s="131" t="s">
        <v>363</v>
      </c>
      <c r="E3" s="131" t="s">
        <v>362</v>
      </c>
      <c r="F3" s="131" t="s">
        <v>361</v>
      </c>
      <c r="G3" s="131" t="s">
        <v>360</v>
      </c>
      <c r="H3" s="131" t="s">
        <v>359</v>
      </c>
      <c r="I3" s="131" t="s">
        <v>358</v>
      </c>
      <c r="J3" s="131" t="s">
        <v>357</v>
      </c>
      <c r="K3" s="131" t="s">
        <v>356</v>
      </c>
      <c r="L3" s="131" t="s">
        <v>327</v>
      </c>
      <c r="M3" s="131" t="s">
        <v>355</v>
      </c>
      <c r="N3" s="126" t="s">
        <v>350</v>
      </c>
      <c r="Q3" s="17"/>
      <c r="R3" s="17"/>
      <c r="S3" s="17"/>
      <c r="T3" s="17"/>
      <c r="U3" s="17"/>
      <c r="V3" s="17"/>
    </row>
    <row r="4" spans="1:22" ht="12.75">
      <c r="A4" s="2"/>
      <c r="B4" s="368" t="s">
        <v>1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70"/>
      <c r="Q4" s="2"/>
      <c r="R4" s="2"/>
      <c r="S4" s="2"/>
      <c r="T4" s="2"/>
      <c r="U4" s="17"/>
      <c r="V4" s="17"/>
    </row>
    <row r="5" spans="1:22" ht="12.75">
      <c r="A5" s="67" t="s">
        <v>17</v>
      </c>
      <c r="B5" s="48">
        <v>25.984818719095998</v>
      </c>
      <c r="C5" s="49">
        <v>27.986936568628</v>
      </c>
      <c r="D5" s="49">
        <v>32.047178279975</v>
      </c>
      <c r="E5" s="49">
        <v>34.049340474697004</v>
      </c>
      <c r="F5" s="49">
        <v>35.72119378101</v>
      </c>
      <c r="G5" s="49">
        <v>41.80699481395</v>
      </c>
      <c r="H5" s="49">
        <v>44.179326811395</v>
      </c>
      <c r="I5" s="49">
        <v>45.11205541999999</v>
      </c>
      <c r="J5" s="49">
        <v>43.436734369999996</v>
      </c>
      <c r="K5" s="49">
        <v>46.35670919</v>
      </c>
      <c r="L5" s="35">
        <v>50.13804329000001</v>
      </c>
      <c r="M5" s="30">
        <v>53.455967999999984</v>
      </c>
      <c r="N5" s="31">
        <v>60.49955409999998</v>
      </c>
      <c r="Q5" s="17"/>
      <c r="R5" s="17"/>
      <c r="S5" s="17"/>
      <c r="T5" s="17"/>
      <c r="U5" s="17"/>
      <c r="V5" s="17"/>
    </row>
    <row r="6" spans="1:22" ht="12.75">
      <c r="A6" s="45" t="s">
        <v>53</v>
      </c>
      <c r="B6" s="37">
        <v>10.37117717154053</v>
      </c>
      <c r="C6" s="14">
        <v>10.9967995324647</v>
      </c>
      <c r="D6" s="14">
        <v>12.293459070850144</v>
      </c>
      <c r="E6" s="14">
        <v>13.833402035411478</v>
      </c>
      <c r="F6" s="14">
        <v>15.615513657114235</v>
      </c>
      <c r="G6" s="14">
        <v>16.141223603978197</v>
      </c>
      <c r="H6" s="14">
        <v>18.787739436180104</v>
      </c>
      <c r="I6" s="14">
        <v>19.709070820045994</v>
      </c>
      <c r="J6" s="14">
        <v>21.28583314168268</v>
      </c>
      <c r="K6" s="14">
        <v>23.287627689998985</v>
      </c>
      <c r="L6" s="14">
        <v>23.642937003318337</v>
      </c>
      <c r="M6" s="222">
        <v>26.879393556426642</v>
      </c>
      <c r="N6" s="20">
        <v>28.567599265857616</v>
      </c>
      <c r="Q6" s="17"/>
      <c r="R6" s="17"/>
      <c r="S6" s="17"/>
      <c r="T6" s="17"/>
      <c r="U6" s="17"/>
      <c r="V6" s="17"/>
    </row>
    <row r="7" spans="1:14" ht="12.75">
      <c r="A7" s="45" t="s">
        <v>54</v>
      </c>
      <c r="B7" s="37">
        <v>15.613641547555467</v>
      </c>
      <c r="C7" s="14">
        <v>16.9901370361633</v>
      </c>
      <c r="D7" s="14">
        <v>19.753719209124856</v>
      </c>
      <c r="E7" s="14">
        <v>20.215938439285523</v>
      </c>
      <c r="F7" s="14">
        <v>20.105680123895766</v>
      </c>
      <c r="G7" s="14">
        <v>25.6657712099718</v>
      </c>
      <c r="H7" s="14">
        <v>25.391587375214897</v>
      </c>
      <c r="I7" s="14">
        <v>25.402984599953996</v>
      </c>
      <c r="J7" s="14">
        <v>22.150901228317316</v>
      </c>
      <c r="K7" s="14">
        <v>23.069081500001012</v>
      </c>
      <c r="L7" s="14">
        <v>26.495106286681676</v>
      </c>
      <c r="M7" s="222">
        <v>26.576574443573342</v>
      </c>
      <c r="N7" s="20">
        <v>31.931954834142367</v>
      </c>
    </row>
    <row r="8" spans="1:14" ht="12.75">
      <c r="A8" s="40"/>
      <c r="B8" s="37"/>
      <c r="C8" s="14"/>
      <c r="D8" s="14"/>
      <c r="E8" s="14"/>
      <c r="F8" s="14"/>
      <c r="G8" s="14"/>
      <c r="H8" s="14"/>
      <c r="I8" s="14"/>
      <c r="J8" s="14"/>
      <c r="K8" s="14"/>
      <c r="L8" s="14"/>
      <c r="M8" s="12"/>
      <c r="N8" s="13"/>
    </row>
    <row r="9" spans="1:14" ht="12.75">
      <c r="A9" s="39" t="s">
        <v>58</v>
      </c>
      <c r="B9" s="37">
        <v>0.9021064</v>
      </c>
      <c r="C9" s="14">
        <v>1.008015</v>
      </c>
      <c r="D9" s="14">
        <v>3.1754499</v>
      </c>
      <c r="E9" s="14">
        <v>4.09487305</v>
      </c>
      <c r="F9" s="14">
        <v>5.55855744</v>
      </c>
      <c r="G9" s="14">
        <v>5.42170512</v>
      </c>
      <c r="H9" s="14">
        <v>6.6854772</v>
      </c>
      <c r="I9" s="14">
        <v>5.58759942</v>
      </c>
      <c r="J9" s="14">
        <v>5.11738337</v>
      </c>
      <c r="K9" s="14">
        <v>5.13569319</v>
      </c>
      <c r="L9" s="14">
        <v>5.27102729</v>
      </c>
      <c r="M9" s="16">
        <v>5.251043</v>
      </c>
      <c r="N9" s="20">
        <v>5.5487691</v>
      </c>
    </row>
    <row r="10" spans="1:14" ht="12.75">
      <c r="A10" s="39" t="s">
        <v>22</v>
      </c>
      <c r="B10" s="41">
        <v>11.154712319096</v>
      </c>
      <c r="C10" s="42">
        <v>13.318921568627</v>
      </c>
      <c r="D10" s="42">
        <v>15.331728379975</v>
      </c>
      <c r="E10" s="42">
        <v>14.843808424697</v>
      </c>
      <c r="F10" s="42">
        <v>13.06771434101</v>
      </c>
      <c r="G10" s="42">
        <v>17.38148769395</v>
      </c>
      <c r="H10" s="42">
        <v>17.390043611395</v>
      </c>
      <c r="I10" s="42">
        <v>18.59</v>
      </c>
      <c r="J10" s="42">
        <v>15.688</v>
      </c>
      <c r="K10" s="42">
        <v>15.925</v>
      </c>
      <c r="L10" s="42">
        <v>19.571</v>
      </c>
      <c r="M10" s="16">
        <v>18.536</v>
      </c>
      <c r="N10" s="20">
        <v>22.743</v>
      </c>
    </row>
    <row r="11" spans="1:14" ht="12.75">
      <c r="A11" s="45" t="s">
        <v>211</v>
      </c>
      <c r="B11" s="37">
        <v>13.928</v>
      </c>
      <c r="C11" s="14">
        <v>13.66</v>
      </c>
      <c r="D11" s="14">
        <v>13.54</v>
      </c>
      <c r="E11" s="14">
        <v>15.110659</v>
      </c>
      <c r="F11" s="14">
        <v>17.094922</v>
      </c>
      <c r="G11" s="14">
        <v>19.003802</v>
      </c>
      <c r="H11" s="14">
        <v>20.103806</v>
      </c>
      <c r="I11" s="14">
        <v>20.934456</v>
      </c>
      <c r="J11" s="14">
        <v>22.631351</v>
      </c>
      <c r="K11" s="14">
        <v>25.296016</v>
      </c>
      <c r="L11" s="14">
        <v>25.296016</v>
      </c>
      <c r="M11" s="16">
        <v>29.668924</v>
      </c>
      <c r="N11" s="20">
        <v>32.207785</v>
      </c>
    </row>
    <row r="12" spans="1:14" ht="12.75">
      <c r="A12" s="45"/>
      <c r="B12" s="37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"/>
      <c r="N12" s="73"/>
    </row>
    <row r="13" spans="1:14" ht="12.75">
      <c r="A13" s="2"/>
      <c r="B13" s="368" t="s">
        <v>24</v>
      </c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70"/>
    </row>
    <row r="14" spans="1:14" ht="12.75">
      <c r="A14" s="1" t="s">
        <v>17</v>
      </c>
      <c r="B14" s="65">
        <f>SUM(B16:B18)</f>
        <v>27.65637353718623</v>
      </c>
      <c r="C14" s="66">
        <f>SUM(C16:C18)</f>
        <v>28.748107005121526</v>
      </c>
      <c r="D14" s="66">
        <f>SUM(D16:D18)</f>
        <v>32.60709102084223</v>
      </c>
      <c r="E14" s="49">
        <v>34.049340474697</v>
      </c>
      <c r="F14" s="49">
        <v>35.3639958573</v>
      </c>
      <c r="G14" s="49">
        <v>40.355104436096994</v>
      </c>
      <c r="H14" s="49">
        <v>41.182293778879995</v>
      </c>
      <c r="I14" s="49">
        <v>41.39068864231</v>
      </c>
      <c r="J14" s="49">
        <v>38.554428565500004</v>
      </c>
      <c r="K14" s="49">
        <v>40.872002716829996</v>
      </c>
      <c r="L14" s="35">
        <v>43.459190467728</v>
      </c>
      <c r="M14" s="30">
        <v>46.074422777878</v>
      </c>
      <c r="N14" s="31">
        <v>52.004297206048</v>
      </c>
    </row>
    <row r="15" spans="2:14" ht="12.75">
      <c r="B15" s="234"/>
      <c r="C15" s="17"/>
      <c r="D15" s="17"/>
      <c r="N15" s="179"/>
    </row>
    <row r="16" spans="1:14" ht="12.75">
      <c r="A16" s="39" t="s">
        <v>58</v>
      </c>
      <c r="B16" s="41">
        <v>0.9580786986632328</v>
      </c>
      <c r="C16" s="42">
        <v>1.0359162827313637</v>
      </c>
      <c r="D16" s="42">
        <v>3.2309394969235328</v>
      </c>
      <c r="E16" s="14">
        <v>4.09487305</v>
      </c>
      <c r="F16" s="14">
        <v>5.50303808977</v>
      </c>
      <c r="G16" s="14">
        <v>5.230290430293</v>
      </c>
      <c r="H16" s="14">
        <v>6.23205281987</v>
      </c>
      <c r="I16" s="14">
        <v>5.127919364578</v>
      </c>
      <c r="J16" s="14">
        <v>4.54387112627</v>
      </c>
      <c r="K16" s="14">
        <v>4.5283692527</v>
      </c>
      <c r="L16" s="14">
        <v>4.564580098692</v>
      </c>
      <c r="M16" s="43">
        <v>4.536112089558</v>
      </c>
      <c r="N16" s="20">
        <v>4.76745133888</v>
      </c>
    </row>
    <row r="17" spans="1:14" ht="12.75">
      <c r="A17" s="45" t="s">
        <v>22</v>
      </c>
      <c r="B17" s="41">
        <v>11.778854317274847</v>
      </c>
      <c r="C17" s="42">
        <v>13.600971666735663</v>
      </c>
      <c r="D17" s="42">
        <v>15.595621940585366</v>
      </c>
      <c r="E17" s="42">
        <v>14.843808424697</v>
      </c>
      <c r="F17" s="42">
        <v>12.937717173496</v>
      </c>
      <c r="G17" s="42">
        <v>16.86202551364</v>
      </c>
      <c r="H17" s="42">
        <v>16.29734361161</v>
      </c>
      <c r="I17" s="42">
        <v>17.283195219722</v>
      </c>
      <c r="J17" s="42">
        <v>14.11851488094</v>
      </c>
      <c r="K17" s="42">
        <v>14.20881308934</v>
      </c>
      <c r="L17" s="42">
        <v>17.13735643321</v>
      </c>
      <c r="M17" s="43">
        <v>16.159389588194</v>
      </c>
      <c r="N17" s="20">
        <v>19.747206049362</v>
      </c>
    </row>
    <row r="18" spans="1:14" ht="12.75">
      <c r="A18" s="45" t="s">
        <v>211</v>
      </c>
      <c r="B18" s="60">
        <v>14.91944052124815</v>
      </c>
      <c r="C18" s="61">
        <v>14.111219055654496</v>
      </c>
      <c r="D18" s="61">
        <v>13.780529583333331</v>
      </c>
      <c r="E18" s="49">
        <v>15.110659</v>
      </c>
      <c r="F18" s="49">
        <v>16.923240594034</v>
      </c>
      <c r="G18" s="49">
        <v>18.262788492164</v>
      </c>
      <c r="H18" s="49">
        <v>18.6528973474</v>
      </c>
      <c r="I18" s="49">
        <v>18.97957405801</v>
      </c>
      <c r="J18" s="49">
        <v>19.89204255829</v>
      </c>
      <c r="K18" s="49">
        <v>22.13482037479</v>
      </c>
      <c r="L18" s="49">
        <v>21.757253935826</v>
      </c>
      <c r="M18" s="22">
        <v>25.378921100126</v>
      </c>
      <c r="N18" s="23">
        <v>27.489639817806</v>
      </c>
    </row>
    <row r="19" ht="12.75">
      <c r="A19" s="44"/>
    </row>
    <row r="20" spans="1:14" ht="12.75">
      <c r="A20" s="44" t="s">
        <v>71</v>
      </c>
      <c r="B20" s="363" t="s">
        <v>149</v>
      </c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</row>
    <row r="21" spans="1:14" ht="12.75">
      <c r="A21" s="4" t="s">
        <v>47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30" spans="2:14" ht="12.75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2:14" ht="12.75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2:14" ht="12.7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</sheetData>
  <sheetProtection/>
  <mergeCells count="3">
    <mergeCell ref="B20:N20"/>
    <mergeCell ref="B13:N13"/>
    <mergeCell ref="B4:N4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bnaa</dc:creator>
  <cp:keywords/>
  <dc:description/>
  <cp:lastModifiedBy>Heer - de Lange, mevr. mr. drs. N.E. de</cp:lastModifiedBy>
  <cp:lastPrinted>2015-07-14T12:55:28Z</cp:lastPrinted>
  <dcterms:created xsi:type="dcterms:W3CDTF">2011-06-30T09:29:43Z</dcterms:created>
  <dcterms:modified xsi:type="dcterms:W3CDTF">2015-08-24T08:55:59Z</dcterms:modified>
  <cp:category/>
  <cp:version/>
  <cp:contentType/>
  <cp:contentStatus/>
</cp:coreProperties>
</file>