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375" windowWidth="17400" windowHeight="11040" tabRatio="821" activeTab="0"/>
  </bookViews>
  <sheets>
    <sheet name="Tb 10.1" sheetId="1" r:id="rId1"/>
    <sheet name="Tb 10.2" sheetId="2" r:id="rId2"/>
    <sheet name="Tb 10.3" sheetId="3" r:id="rId3"/>
    <sheet name="Tb 10.4" sheetId="4" r:id="rId4"/>
    <sheet name="Tb 10.5" sheetId="5" r:id="rId5"/>
    <sheet name="Tb 10.6" sheetId="6" r:id="rId6"/>
    <sheet name="Tb 10.7" sheetId="7" r:id="rId7"/>
    <sheet name="Tb 10.8" sheetId="8" r:id="rId8"/>
    <sheet name="Tb 10.9" sheetId="9" r:id="rId9"/>
    <sheet name="Tb 10.10" sheetId="10" r:id="rId10"/>
    <sheet name="Tb 10.11" sheetId="11" r:id="rId11"/>
    <sheet name="Tb 10.12" sheetId="12" r:id="rId12"/>
    <sheet name="Tb 10.13" sheetId="13" r:id="rId13"/>
    <sheet name="Tb 10.14" sheetId="14" r:id="rId14"/>
    <sheet name="Tb 10.15" sheetId="15" r:id="rId15"/>
    <sheet name="Tb 10.16" sheetId="16" r:id="rId16"/>
    <sheet name="Tb 10.17" sheetId="17" r:id="rId17"/>
    <sheet name="Tb 10.18 " sheetId="18" r:id="rId18"/>
    <sheet name="Tb 10.19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<sst xmlns="http://schemas.openxmlformats.org/spreadsheetml/2006/main" count="2456" uniqueCount="400">
  <si>
    <t xml:space="preserve">Uitgaven aan preventie </t>
  </si>
  <si>
    <t>(mln €, nominaal)</t>
  </si>
  <si>
    <t>KLPD</t>
  </si>
  <si>
    <t>AID</t>
  </si>
  <si>
    <t>NFI</t>
  </si>
  <si>
    <t xml:space="preserve">w.o. </t>
  </si>
  <si>
    <t>w.o.</t>
  </si>
  <si>
    <t>Openbaar Ministerie</t>
  </si>
  <si>
    <t>Raad voor de Kinderbescherming</t>
  </si>
  <si>
    <t>Uitgaven aan opsporing</t>
  </si>
  <si>
    <t>Uitgaven aan berechting</t>
  </si>
  <si>
    <t>Uitgaven aan vervolging</t>
  </si>
  <si>
    <t>Uitgaven veiligheidszorg totaal</t>
  </si>
  <si>
    <t>Totaal veiligheidszorg</t>
  </si>
  <si>
    <t>Tenuitvoerlegging</t>
  </si>
  <si>
    <t>Ondersteuning van verdachten en daders</t>
  </si>
  <si>
    <t>Ondersteuning van slachtoffers</t>
  </si>
  <si>
    <t xml:space="preserve">Totaal </t>
  </si>
  <si>
    <t>Uitgaven aan tenuitvoerlegging</t>
  </si>
  <si>
    <t>Dienst Justitiële Inrichtingen</t>
  </si>
  <si>
    <t>Uitgaven aan ondersteuning van verdachten en daders</t>
  </si>
  <si>
    <t>Uitgaven aan ondersteuning van slachtoffers</t>
  </si>
  <si>
    <t>Schadefonds Geweldsmisdrijven</t>
  </si>
  <si>
    <t>Overige opsporing bestaat uit: NFI, overig opsporing MinJus, JUSTIS, AFM, NMa, EOD en de Kmar.</t>
  </si>
  <si>
    <t>Hoge Raad</t>
  </si>
  <si>
    <t>(mln €, prijzen van 2005)</t>
  </si>
  <si>
    <t xml:space="preserve">Overige diensten bestaan uit: Commissie Gelijke Behandeling, College Bescherming Persoonsgegevens, </t>
  </si>
  <si>
    <t>Centrale Justitiële Documentatiedienst, Nederlandse Vereniging voor Rechtspraak en ingehuurde tolken.</t>
  </si>
  <si>
    <t>Uitgaven aan rechtskundige diensten</t>
  </si>
  <si>
    <t>Uitgaven veiligheidszorg per hoofd van de bevolking</t>
  </si>
  <si>
    <t>(€, nominaal)</t>
  </si>
  <si>
    <t>Totaal</t>
  </si>
  <si>
    <t>instroom misdrijven OM</t>
  </si>
  <si>
    <t>strafbeschikkingen politie misdrijven</t>
  </si>
  <si>
    <t xml:space="preserve"> </t>
  </si>
  <si>
    <t>WAHV-beschikkingen</t>
  </si>
  <si>
    <t>instroom overtredingszaken OM</t>
  </si>
  <si>
    <t>transacties politie/BOD</t>
  </si>
  <si>
    <t>WAHV-beroepen</t>
  </si>
  <si>
    <t>dagvaardingen - feiten</t>
  </si>
  <si>
    <t>transacties - feiten</t>
  </si>
  <si>
    <t>Berechting - misdrijven: afgedane zaken (eerste aanleg)</t>
  </si>
  <si>
    <t>Berechting - overtredingen</t>
  </si>
  <si>
    <t>WAHV-beroepen kantonrechter</t>
  </si>
  <si>
    <t>vonnissen kantonstrafzaken</t>
  </si>
  <si>
    <t>afgedane misdrijfzaken (eerste aanleg)</t>
  </si>
  <si>
    <t>preventie</t>
  </si>
  <si>
    <t>opsporing</t>
  </si>
  <si>
    <t>vervolging</t>
  </si>
  <si>
    <t>berechting</t>
  </si>
  <si>
    <t>tenuitvoerlegging</t>
  </si>
  <si>
    <t>ondersteuning van verdachten en daders</t>
  </si>
  <si>
    <t>ondersteuning van slachtoffers</t>
  </si>
  <si>
    <t>rechtskundige diensten</t>
  </si>
  <si>
    <t>Bron: Veiligheidszorgrekeningen, CBS</t>
  </si>
  <si>
    <t xml:space="preserve">politie </t>
  </si>
  <si>
    <t>regionale politie</t>
  </si>
  <si>
    <t>provincies en gemeenten</t>
  </si>
  <si>
    <t>beveiligings- en opsporingsbedrijven</t>
  </si>
  <si>
    <t>verkoop beveiligingsmaterialen</t>
  </si>
  <si>
    <t>personele uitgaven</t>
  </si>
  <si>
    <t>materiële uitgaven</t>
  </si>
  <si>
    <t>douane</t>
  </si>
  <si>
    <t>overige landelijke politiediensten</t>
  </si>
  <si>
    <t>rechtbanken en gerechtshoven</t>
  </si>
  <si>
    <t>Centraal Justitieel Incassobureau</t>
  </si>
  <si>
    <t>Raden voor de Rechtsbijstand</t>
  </si>
  <si>
    <t>overig</t>
  </si>
  <si>
    <t>Opsporing - misdrijven</t>
  </si>
  <si>
    <t>Tabel 10.3</t>
  </si>
  <si>
    <t>Tabel 10.4</t>
  </si>
  <si>
    <t>Tabel 10.5</t>
  </si>
  <si>
    <t>Tabel 10.6</t>
  </si>
  <si>
    <t>Tabel 10.7</t>
  </si>
  <si>
    <t>Tabel 10.8</t>
  </si>
  <si>
    <t>Tabel 10.9</t>
  </si>
  <si>
    <t>Tabel 10.10</t>
  </si>
  <si>
    <t>Tabel 10.11</t>
  </si>
  <si>
    <t>Tabel 10.1</t>
  </si>
  <si>
    <t>Bron</t>
  </si>
  <si>
    <t>a</t>
  </si>
  <si>
    <t>b</t>
  </si>
  <si>
    <t>c</t>
  </si>
  <si>
    <t>bijstandsfraude</t>
  </si>
  <si>
    <t>WW, AO en ZW-fraude</t>
  </si>
  <si>
    <t>medische kosten</t>
  </si>
  <si>
    <t>fysieke en emotionele schade</t>
  </si>
  <si>
    <t>kindermishandeling</t>
  </si>
  <si>
    <t>materiële schade</t>
  </si>
  <si>
    <t>directe schade</t>
  </si>
  <si>
    <t>verzekeringsfraude</t>
  </si>
  <si>
    <t>energiediefstal</t>
  </si>
  <si>
    <t>beleggingsfraude</t>
  </si>
  <si>
    <t>indirecte schade</t>
  </si>
  <si>
    <t>productieverlies a.g.v. niet-functionerende techniek</t>
  </si>
  <si>
    <t>productieverlies a.g.v. slachtofferschap werknemers</t>
  </si>
  <si>
    <t>Nederlandse Vereniging van banken</t>
  </si>
  <si>
    <t>.</t>
  </si>
  <si>
    <t>Opsporing</t>
  </si>
  <si>
    <t>Gerechtshoven</t>
  </si>
  <si>
    <t>Rechtbanken</t>
  </si>
  <si>
    <t>ambtshalve</t>
  </si>
  <si>
    <t>regulier</t>
  </si>
  <si>
    <t>Piketdiensten bij inverzekeringstelling</t>
  </si>
  <si>
    <t>WAHV-sancties</t>
  </si>
  <si>
    <t>schadevergoedingsmaatregelen</t>
  </si>
  <si>
    <t>(€ per persoon per dag, nominaal)</t>
  </si>
  <si>
    <t>Volwassenen</t>
  </si>
  <si>
    <t>inkoop GGZ/gehandicaptenzorg</t>
  </si>
  <si>
    <t>rijks-tbs-klinieken</t>
  </si>
  <si>
    <t>particuliere tbs-klinieken</t>
  </si>
  <si>
    <t>Pieter Baan Centrum (plaatsen)</t>
  </si>
  <si>
    <t>Jeugd</t>
  </si>
  <si>
    <t>rijksjeugdinrichtingen</t>
  </si>
  <si>
    <t>particuliere jeugdinrichtingen</t>
  </si>
  <si>
    <t>inkoopplaatsen particuliere jeugdinrichtingen</t>
  </si>
  <si>
    <t>operationele capaciteit</t>
  </si>
  <si>
    <t>reservecapaciteit</t>
  </si>
  <si>
    <t>Preventie</t>
  </si>
  <si>
    <t>Vervolging</t>
  </si>
  <si>
    <t>Berechting</t>
  </si>
  <si>
    <t>Tenuitvoer-legging</t>
  </si>
  <si>
    <t>Rechtskundige diensten</t>
  </si>
  <si>
    <t>Vermogensmisdrijven</t>
  </si>
  <si>
    <t>gekwalificeerde diefstal</t>
  </si>
  <si>
    <t>eenvoudige diefstal</t>
  </si>
  <si>
    <t>overige vermogensmisdrijven</t>
  </si>
  <si>
    <t>Verkeersmisdrijven</t>
  </si>
  <si>
    <t>rijden onder invloed</t>
  </si>
  <si>
    <t>verlaten plaats ongeval</t>
  </si>
  <si>
    <t>overige verkeersmisdrijven</t>
  </si>
  <si>
    <t>Drugsmisdrijven</t>
  </si>
  <si>
    <t>Overtredingen</t>
  </si>
  <si>
    <t>Bron: Veiligheidszorgrekeningen CBS, bewerking WODC</t>
  </si>
  <si>
    <t>Huishoudens, totaal</t>
  </si>
  <si>
    <t>schadeverzekeringen</t>
  </si>
  <si>
    <t>Politiemonitor Bevolking</t>
  </si>
  <si>
    <t>Bron: Rijksbegroting/slotwet/jaarverslag ministerie van Veiligheid en Justitie (en voorlopers), bewerking WODC</t>
  </si>
  <si>
    <t>Vervolging - overtredingen</t>
  </si>
  <si>
    <t>(€, prijzen van 2005)</t>
  </si>
  <si>
    <t>Bron: Rijksbegroting/slotwet/jaarverslag ministerie van Veiligheid en Justitie (en voorlopers), jaarverslag DJI, bewerking WODC</t>
  </si>
  <si>
    <t>gevangeniswezen (excl. vreemdelingenbewaring)</t>
  </si>
  <si>
    <t>detentiecentra (o.a. noodcapaciteit drugskoeriers)</t>
  </si>
  <si>
    <t>politiecellen (arrestanten en vreemdelingen)</t>
  </si>
  <si>
    <t>extramurale voorzieningen ((B)PP, ET, ED)</t>
  </si>
  <si>
    <t>forensische zorg</t>
  </si>
  <si>
    <t>inkoop gevangeniswezen</t>
  </si>
  <si>
    <t>forensisch-psychiatrische centra (voorheen tbs-klinieken)</t>
  </si>
  <si>
    <t>proefverlof tbs</t>
  </si>
  <si>
    <t>jeugdinrichtingen</t>
  </si>
  <si>
    <t>extramurale voorzieningen (STP)</t>
  </si>
  <si>
    <t>Boetevonnissen</t>
  </si>
  <si>
    <t>Transacties</t>
  </si>
  <si>
    <t>Strafbeschikkingen</t>
  </si>
  <si>
    <t>Vrijheidsstraffen</t>
  </si>
  <si>
    <t>Schadevergoedingsmaatregelen</t>
  </si>
  <si>
    <t>Ontnemingsmaatregelen/schikkingen</t>
  </si>
  <si>
    <t>Taakstraffen</t>
  </si>
  <si>
    <t>strafzaken</t>
  </si>
  <si>
    <t>misdrijfzaken</t>
  </si>
  <si>
    <t>overtredingszaken</t>
  </si>
  <si>
    <t>Opsporing - overtredingen</t>
  </si>
  <si>
    <t>totaal ten uitvoer te leggen sancties</t>
  </si>
  <si>
    <t>schuldigverklaringen misdrijven eerste aanleg</t>
  </si>
  <si>
    <t>transacties OM misdrijven</t>
  </si>
  <si>
    <t>boetevonnissen misdrijven</t>
  </si>
  <si>
    <t>tenuitvoerlegging CJIB i.v.m. overtredingen</t>
  </si>
  <si>
    <t>(abs.)</t>
  </si>
  <si>
    <t>Korps Landelijke Politiediensten</t>
  </si>
  <si>
    <t>Meerding (2005)</t>
  </si>
  <si>
    <t>Voorlopige cijfers.</t>
  </si>
  <si>
    <t>vernielingen aan gemeente-eigendommen</t>
  </si>
  <si>
    <t>moord en doodslag</t>
  </si>
  <si>
    <t>seksuele misdrijven</t>
  </si>
  <si>
    <t>Gevangeniswezen</t>
  </si>
  <si>
    <t>Justitiële jeugdinrichtingen</t>
  </si>
  <si>
    <t>Forensisch psychiatrische centra</t>
  </si>
  <si>
    <t>Bureau's Jeugdzorg</t>
  </si>
  <si>
    <t>Gewelds- en seksuele misdrijven</t>
  </si>
  <si>
    <t>Overige aanbieders preventie bestaan uit: JUSTIS, CCV, NCTb, IND, AIVD, Kustwacht, AFM en Kmar.</t>
  </si>
  <si>
    <t>%</t>
  </si>
  <si>
    <r>
      <t>overige diensten</t>
    </r>
    <r>
      <rPr>
        <vertAlign val="superscript"/>
        <sz val="10"/>
        <rFont val="Arial"/>
        <family val="2"/>
      </rPr>
      <t>b</t>
    </r>
  </si>
  <si>
    <t>Boer &amp; Lalta (2011)</t>
  </si>
  <si>
    <t>Jaarverslag minSZW</t>
  </si>
  <si>
    <t>SZW, integrale rapportage handhaving</t>
  </si>
  <si>
    <t>Gemeenten/RTL-nieuws</t>
  </si>
  <si>
    <t>Berekening WODC, voor toelichting zie bijlage 3</t>
  </si>
  <si>
    <t>algemeen</t>
  </si>
  <si>
    <t>identiteitsfraude</t>
  </si>
  <si>
    <t>PWC (2011)</t>
  </si>
  <si>
    <t>Monitor Criminaliteit Bedrijfsleven</t>
  </si>
  <si>
    <t>gewapende overvallen en ramkraken</t>
  </si>
  <si>
    <t>diefstal uit autoshowrooms</t>
  </si>
  <si>
    <t>pinpas (incl. skimming)</t>
  </si>
  <si>
    <t>internetbankieren, giraal, incasso (incl. phishing)</t>
  </si>
  <si>
    <t>credit card</t>
  </si>
  <si>
    <t>particuliere verzekeringen</t>
  </si>
  <si>
    <t>Verbond van verzekeraars</t>
  </si>
  <si>
    <t>bedrijfsverzekeringen</t>
  </si>
  <si>
    <t>zorgverzekeringen</t>
  </si>
  <si>
    <t>Zorgverzekeraars Nederland</t>
  </si>
  <si>
    <t>Dit is de som van zekere en waarschijnlijke fraude.</t>
  </si>
  <si>
    <t>Volgens de minister van VenW is dit een maximum.</t>
  </si>
  <si>
    <t>aan te houden capaciteit</t>
  </si>
  <si>
    <t>overige overtredingen</t>
  </si>
  <si>
    <t>(%)</t>
  </si>
  <si>
    <t>Vergoeding van de schade aan huishoudens</t>
  </si>
  <si>
    <t>strafrechtboetes, transacties, strafbeschikkingen en WAHV-beschikkingen</t>
  </si>
  <si>
    <t>fraude voorlopige teruggave, wederrechtelijk verkregen voordeel</t>
  </si>
  <si>
    <t>Beheersverslag belastingdienst</t>
  </si>
  <si>
    <t>afroming omzet, fiscaal nadeel</t>
  </si>
  <si>
    <t>bouwfraude, fiscaal nadeel</t>
  </si>
  <si>
    <t>witwassen, fiscaal nadeel</t>
  </si>
  <si>
    <t>energiediefstal, fiscaal nadeel</t>
  </si>
  <si>
    <t>controle uitzendbranche, fiscaal nadeel</t>
  </si>
  <si>
    <t>kinderopvangtoeslag, wederrechtelijk verkregen voordeel</t>
  </si>
  <si>
    <t>vastgoedfraude, fiscaal nadeel</t>
  </si>
  <si>
    <t>zware sociale verzekeringsfraude</t>
  </si>
  <si>
    <t>middelzware sociale verzekeringsfraude</t>
  </si>
  <si>
    <t>telecomfraude</t>
  </si>
  <si>
    <t>Kerkdijk, Knobbe &amp; Helmus (2006)</t>
  </si>
  <si>
    <t>valse postzegels</t>
  </si>
  <si>
    <t>contant geld</t>
  </si>
  <si>
    <t>De 3 reclasseringsorganisaties zijn Reclassering Nederland, Stichting Verslavingszorg en de afdeling reclassering van het Leger des Heils.</t>
  </si>
  <si>
    <t>d</t>
  </si>
  <si>
    <t>Prijs per rapportage.</t>
  </si>
  <si>
    <t>Gecorrigeerd voor loon- en prijsstijgingen.</t>
  </si>
  <si>
    <r>
      <t>algemeen</t>
    </r>
    <r>
      <rPr>
        <vertAlign val="superscript"/>
        <sz val="9"/>
        <rFont val="Arial"/>
        <family val="2"/>
      </rPr>
      <t>b</t>
    </r>
  </si>
  <si>
    <t>Berekening WODC (voor toelichting zie bijlage 3)</t>
  </si>
  <si>
    <t>KLPD (2008)</t>
  </si>
  <si>
    <t>Netbeheer Nederland</t>
  </si>
  <si>
    <t>Kamerstukken II (2010-2011)</t>
  </si>
  <si>
    <t>acquisitiefraude</t>
  </si>
  <si>
    <t xml:space="preserve">Steunpunt Acquisitiefraude </t>
  </si>
  <si>
    <t>Postnl</t>
  </si>
  <si>
    <t>Wegens onterechte hechtenis</t>
  </si>
  <si>
    <t>Vergoeding van gemaakte kosten</t>
  </si>
  <si>
    <t>Slachtofferhulp Nederland</t>
  </si>
  <si>
    <t>overheid</t>
  </si>
  <si>
    <t>huur- en zorgtoeslagfraude</t>
  </si>
  <si>
    <t>huishoudens</t>
  </si>
  <si>
    <t>bedrijfsleven</t>
  </si>
  <si>
    <t>KLPD (2008)/Boerman e.a. (2012)</t>
  </si>
  <si>
    <t>fraude met betaalmiddelen</t>
  </si>
  <si>
    <t>vals geld</t>
  </si>
  <si>
    <r>
      <t>OV-chipkaartfraude</t>
    </r>
    <r>
      <rPr>
        <vertAlign val="superscript"/>
        <sz val="9"/>
        <rFont val="Arial"/>
        <family val="2"/>
      </rPr>
      <t>c</t>
    </r>
  </si>
  <si>
    <t>merkfraude</t>
  </si>
  <si>
    <t>nepmedicijnen</t>
  </si>
  <si>
    <t>Boerman e.a. (2012)</t>
  </si>
  <si>
    <t>fraude met online handel</t>
  </si>
  <si>
    <t>voorschotfraude</t>
  </si>
  <si>
    <t>De hier vermeldde bedragen zijn gemiddelden van de voor loon- en prijsstijgingen gecorrigeerde bedragen over de periode 2002-2011 indien beschikbaar.</t>
  </si>
  <si>
    <t>overige aanbieders ministerie van Justitie</t>
  </si>
  <si>
    <t>(€, gecorrigeerd voor loon- en prijsstijgingen, prijzen van 2005)</t>
  </si>
  <si>
    <t>Incl. vreemdelingenbewaring en BOPZ.</t>
  </si>
  <si>
    <t>(€ per persoon per dag, gecorrigeerd voor loon- en prijsstijgingen, prijzen van 2005)</t>
  </si>
  <si>
    <t>strafbeschikkingen politie/BOD</t>
  </si>
  <si>
    <t>Vervolging - misdrijven: transacties en strafbeschikkingen OM</t>
  </si>
  <si>
    <t>afgedane strafbeschikkingen misdrijven</t>
  </si>
  <si>
    <t>transacties en strafbeschikkingen OM en schuldigverklaringen rechter</t>
  </si>
  <si>
    <t>Jaargemiddelde.</t>
  </si>
  <si>
    <t>harddrugs</t>
  </si>
  <si>
    <t>softdrugs</t>
  </si>
  <si>
    <t>(mln €, gecorrigeerd voor loon- en prijsstijgingen, prijzen van 2005)</t>
  </si>
  <si>
    <t>Ontvangsten uit veiligheidszorg door VenJ</t>
  </si>
  <si>
    <t>Alleen onbekend gebleven motorrijtuigen, niet-verzekerde motorrijtuigen en door diefstal of geweld verkregen motorvoertuigen.</t>
  </si>
  <si>
    <t>ANW, AOW, TW en AKW-fraude</t>
  </si>
  <si>
    <t>afval en schroot transacties, fiscaal nadeel</t>
  </si>
  <si>
    <t>intracommunautaire BTW-fraude, fiscaal nadeel</t>
  </si>
  <si>
    <t>jaarverslag VROM-inspectie/Kamerstuk 31066, nr 113</t>
  </si>
  <si>
    <t>Voor de detailhandel en transportsector zijn diverse bronnen met zeer uiteenlopende bedragen beschikbaar voor de schade a.g.v. vermogensdelicten. Hier is de bron met het laagste schadebedrag gerapporteerd.</t>
  </si>
  <si>
    <t>w.o. Totaal schadevergoedingen</t>
  </si>
  <si>
    <t>Drie reclasseringsorganisaties.</t>
  </si>
  <si>
    <t>Soort uitgaven</t>
  </si>
  <si>
    <t>Soort activiteit</t>
  </si>
  <si>
    <t>Tabel 10.2</t>
  </si>
  <si>
    <t>Per 1 januari 2012 zijn de VROM-inspectie en de Inspectie Verkeer en Waterstaat samengevoegd tot de Inspectie Leefomgeving en Transport. De uitgaven van de VROM-inspectie zijn daarom vanaf 2012 niet meer apart te onderscheiden.</t>
  </si>
  <si>
    <t>verduistering</t>
  </si>
  <si>
    <t>(Vuur)wapenmisdrijven</t>
  </si>
  <si>
    <r>
      <t>Overige activiteiten</t>
    </r>
    <r>
      <rPr>
        <vertAlign val="superscript"/>
        <sz val="10"/>
        <rFont val="Arial"/>
        <family val="2"/>
      </rPr>
      <t>b</t>
    </r>
  </si>
  <si>
    <t>diefstal/verduistering en inbraak</t>
  </si>
  <si>
    <t>diefstal en inbraak met geweld</t>
  </si>
  <si>
    <t>bedrog</t>
  </si>
  <si>
    <t>valsheidsmisdrijven</t>
  </si>
  <si>
    <t>heling</t>
  </si>
  <si>
    <t>afpersing en afdreiging</t>
  </si>
  <si>
    <t>witwassen</t>
  </si>
  <si>
    <t>overig vermogen</t>
  </si>
  <si>
    <t>Vernielingen en misdrijven tegen openbare orde en gezag</t>
  </si>
  <si>
    <t>vernieling en beschadiging</t>
  </si>
  <si>
    <t>tegen de openbare orde</t>
  </si>
  <si>
    <t>computervredebreuk</t>
  </si>
  <si>
    <t>discriminatie</t>
  </si>
  <si>
    <t>tegen openbare orde overig</t>
  </si>
  <si>
    <t>brandstichting/ontploffing</t>
  </si>
  <si>
    <t>tegen het openbaar gezag</t>
  </si>
  <si>
    <t>mensensmokkel</t>
  </si>
  <si>
    <t>overige misdrijven tegen het openbaar gezag</t>
  </si>
  <si>
    <t>mishandeling</t>
  </si>
  <si>
    <t>bedreiging en stalking</t>
  </si>
  <si>
    <t>aanranding</t>
  </si>
  <si>
    <t>verkrachting</t>
  </si>
  <si>
    <t>schennis der eerbaarheid</t>
  </si>
  <si>
    <t>ontucht met minderjarige</t>
  </si>
  <si>
    <t>pornografie</t>
  </si>
  <si>
    <t>ontucht met misbruik van gezag</t>
  </si>
  <si>
    <t>overige seksuele misdrijven</t>
  </si>
  <si>
    <t>levensmisdrijf</t>
  </si>
  <si>
    <t>overige gewelds- en seksuele misdrijven</t>
  </si>
  <si>
    <t>vrijheidsbeneming/gijzeling</t>
  </si>
  <si>
    <t>mensenhandel</t>
  </si>
  <si>
    <t>overig geweld</t>
  </si>
  <si>
    <t>wet op de economische delicten</t>
  </si>
  <si>
    <t>overige misdrijven</t>
  </si>
  <si>
    <t>WAHV-feiten</t>
  </si>
  <si>
    <t>overige geweldsmisdrijven</t>
  </si>
  <si>
    <t>overige fraude</t>
  </si>
  <si>
    <t>Politiemonitor Bevolking/berekening WODC</t>
  </si>
  <si>
    <t>woninginbraak</t>
  </si>
  <si>
    <t>Verbond van Verzekeraars</t>
  </si>
  <si>
    <t>nationaal dreigingsbeeld 2008</t>
  </si>
  <si>
    <t>PWC, 2013, berekening WODC</t>
  </si>
  <si>
    <t>MCB</t>
  </si>
  <si>
    <t>Steunpunt acquisitiefraude (SAF)</t>
  </si>
  <si>
    <t>nationaal dreigingsbeeld 2012</t>
  </si>
  <si>
    <t>Verbond van verzekeraars/centrum bestrijding verzekeringsfraude</t>
  </si>
  <si>
    <t>Kerkdijk, H., Knobbe, J.W., Helmus, A.J. (2006)</t>
  </si>
  <si>
    <t>netbeheer Nederland</t>
  </si>
  <si>
    <t>brief minVenW aan TK, 25 februari 2011</t>
  </si>
  <si>
    <t>postnl</t>
  </si>
  <si>
    <t>CBS, berekening WODC</t>
  </si>
  <si>
    <t>brancheorganisatie thuiswinkel waarborg/nationaal dreigingsbeeld 2012</t>
  </si>
  <si>
    <t>nationaal dreigingsbeeld 2008/2012</t>
  </si>
  <si>
    <t>2002-2011</t>
  </si>
  <si>
    <t>2003-2012</t>
  </si>
  <si>
    <t>identiteitsfraude excl. internetbankieren</t>
  </si>
  <si>
    <t>kindermishandeling, excl. justitiële kosten</t>
  </si>
  <si>
    <t>Misdrijven overige wetten</t>
  </si>
  <si>
    <t>Toelichting berekeningsmethodiek maatschappelijke schade</t>
  </si>
  <si>
    <t>(mln euro, nominaal)</t>
  </si>
  <si>
    <t>(mln €, prijzen laatste jaar van genoemde periode)</t>
  </si>
  <si>
    <t xml:space="preserve">10-jaars voortschrijdend gemiddelde, </t>
  </si>
  <si>
    <t>gecorrigeerd voor loon- en prijsstijgingen</t>
  </si>
  <si>
    <t>jaarcijfers</t>
  </si>
  <si>
    <t>Raad voor de rechtsbijstand</t>
  </si>
  <si>
    <t>Kostprijzen voor veiligheidszorg</t>
  </si>
  <si>
    <t>Raad voor de rechtspraak</t>
  </si>
  <si>
    <t>CJIB</t>
  </si>
  <si>
    <t>ontnemingsmaatregelen en verbeurdverklaringen</t>
  </si>
  <si>
    <t>Productie en uitgaven per eenheid product naar activiteit</t>
  </si>
  <si>
    <t>door burgers ondervonden delicten (index, 2005=100)</t>
  </si>
  <si>
    <t>Activiteiten oplopend geordend naar groei uitgaven per eenheid product.</t>
  </si>
  <si>
    <t>Tabel 10.12</t>
  </si>
  <si>
    <t>Tabel 10.13</t>
  </si>
  <si>
    <t>Tabel 10.14</t>
  </si>
  <si>
    <t>Tabel 10.15</t>
  </si>
  <si>
    <t>Tabel 10.16</t>
  </si>
  <si>
    <t>Tabel 10.19</t>
  </si>
  <si>
    <t>misdrijven tegen het leven</t>
  </si>
  <si>
    <r>
      <t>Uitgaven aan veiligheidszorgrekeningen naar delictcategorie en activiteit in 2012</t>
    </r>
    <r>
      <rPr>
        <vertAlign val="superscript"/>
        <sz val="10"/>
        <rFont val="Arial"/>
        <family val="2"/>
      </rPr>
      <t>a</t>
    </r>
  </si>
  <si>
    <t>Tabel 10.18</t>
  </si>
  <si>
    <t>tabel 10.17</t>
  </si>
  <si>
    <t>(2002-2011)</t>
  </si>
  <si>
    <t>(2003-2012)</t>
  </si>
  <si>
    <t>(mln €, gecorrigeerd voor loon- en prijsstijgingen, prijzen van laatste jaar)</t>
  </si>
  <si>
    <t>met zekere strafbare benadeling</t>
  </si>
  <si>
    <t>met waarschijnlijke strafbare benadeling</t>
  </si>
  <si>
    <t>Boer &amp; Lalta (2011), berekening WODC</t>
  </si>
  <si>
    <t>faillissementfraude</t>
  </si>
  <si>
    <t>gewicht 2012</t>
  </si>
  <si>
    <t>Deze cijfers zijn ook onderdeel van de veiligheidszorgrekeningen. In tabel 10.10 staan de totale uitgaven van SGM, terwijl hier alleen de uitkeringen vermeld zijn.</t>
  </si>
  <si>
    <r>
      <t>2012</t>
    </r>
    <r>
      <rPr>
        <vertAlign val="superscript"/>
        <sz val="10"/>
        <rFont val="Arial"/>
        <family val="2"/>
      </rPr>
      <t>a</t>
    </r>
  </si>
  <si>
    <r>
      <t>overige activiteiten</t>
    </r>
    <r>
      <rPr>
        <vertAlign val="superscript"/>
        <sz val="10"/>
        <rFont val="Arial"/>
        <family val="2"/>
      </rPr>
      <t>b</t>
    </r>
  </si>
  <si>
    <r>
      <t>VROM-inspectie</t>
    </r>
    <r>
      <rPr>
        <vertAlign val="superscript"/>
        <sz val="10"/>
        <rFont val="Arial"/>
        <family val="2"/>
      </rPr>
      <t>b</t>
    </r>
  </si>
  <si>
    <r>
      <t>overige aanbieders</t>
    </r>
    <r>
      <rPr>
        <vertAlign val="superscript"/>
        <sz val="10"/>
        <rFont val="Arial"/>
        <family val="2"/>
      </rPr>
      <t>c</t>
    </r>
  </si>
  <si>
    <r>
      <t>bijzondere opsporingsdiensten</t>
    </r>
    <r>
      <rPr>
        <vertAlign val="superscript"/>
        <sz val="10"/>
        <rFont val="Arial"/>
        <family val="2"/>
      </rPr>
      <t>b</t>
    </r>
  </si>
  <si>
    <r>
      <t>overig</t>
    </r>
    <r>
      <rPr>
        <vertAlign val="superscript"/>
        <sz val="10"/>
        <rFont val="Arial"/>
        <family val="2"/>
      </rPr>
      <t>c</t>
    </r>
  </si>
  <si>
    <r>
      <t>Reclassering voor volwassenen</t>
    </r>
    <r>
      <rPr>
        <vertAlign val="superscript"/>
        <sz val="10"/>
        <rFont val="Arial"/>
        <family val="2"/>
      </rPr>
      <t>b</t>
    </r>
  </si>
  <si>
    <r>
      <t>overig tenuitvoerlegging</t>
    </r>
    <r>
      <rPr>
        <vertAlign val="superscript"/>
        <sz val="10"/>
        <rFont val="Arial"/>
        <family val="2"/>
      </rPr>
      <t>c</t>
    </r>
  </si>
  <si>
    <r>
      <t>Verhouding personele en materiële uitgaven naar activiteit, 2012</t>
    </r>
    <r>
      <rPr>
        <vertAlign val="superscript"/>
        <sz val="10"/>
        <rFont val="Arial"/>
        <family val="2"/>
      </rPr>
      <t>a</t>
    </r>
  </si>
  <si>
    <r>
      <t>Strafzaken</t>
    </r>
    <r>
      <rPr>
        <vertAlign val="superscript"/>
        <sz val="10"/>
        <rFont val="Arial"/>
        <family val="2"/>
      </rPr>
      <t>a</t>
    </r>
  </si>
  <si>
    <r>
      <t>Pieter Baan Centrum (rapportages)</t>
    </r>
    <r>
      <rPr>
        <vertAlign val="superscript"/>
        <sz val="10"/>
        <rFont val="Arial"/>
        <family val="2"/>
      </rPr>
      <t>b</t>
    </r>
  </si>
  <si>
    <r>
      <t>bezetting gevangeniswezen</t>
    </r>
    <r>
      <rPr>
        <vertAlign val="superscript"/>
        <sz val="10"/>
        <rFont val="Arial"/>
        <family val="2"/>
      </rPr>
      <t>b</t>
    </r>
  </si>
  <si>
    <r>
      <t>lopende tbs-maatregelen</t>
    </r>
    <r>
      <rPr>
        <vertAlign val="superscript"/>
        <sz val="10"/>
        <rFont val="Arial"/>
        <family val="2"/>
      </rPr>
      <t>b</t>
    </r>
  </si>
  <si>
    <r>
      <t>bezetting justitiele jeugdinrichtingen</t>
    </r>
    <r>
      <rPr>
        <vertAlign val="superscript"/>
        <sz val="10"/>
        <rFont val="Arial"/>
        <family val="2"/>
      </rPr>
      <t>b</t>
    </r>
  </si>
  <si>
    <r>
      <t>Uitgaven per eenheid product  (index, 2005=100)</t>
    </r>
    <r>
      <rPr>
        <vertAlign val="superscript"/>
        <sz val="10"/>
        <rFont val="Arial"/>
        <family val="2"/>
      </rPr>
      <t xml:space="preserve">,c d </t>
    </r>
  </si>
  <si>
    <r>
      <t>Uitgaven aan veiligheidszorgrekeningen naar delictcategorie</t>
    </r>
    <r>
      <rPr>
        <vertAlign val="superscript"/>
        <sz val="10"/>
        <rFont val="Arial"/>
        <family val="2"/>
      </rPr>
      <t>a</t>
    </r>
  </si>
  <si>
    <t>Activiteiten van de Directie wetgeving van het ministerie van Veiligheid en Justitie en de Inspectie Veiligheid en Justitie</t>
  </si>
  <si>
    <t>Bron: Veiligheidszorgrekeningen, CJIB, Waarborgfonds Motorverkeer, Politiemonitor Bevolking, bewerking WODC</t>
  </si>
  <si>
    <t>Maatschappelijke schade, 10-jaars gemiddelde, gecorrigeerd voor loon- en prijsstijgingen, naar delicttype</t>
  </si>
  <si>
    <t>meerdere partijen</t>
  </si>
  <si>
    <t>Bron: tabellen in H3, H4, H5, H6, H7, H9 en 10.2 in deze bijlage</t>
  </si>
  <si>
    <t>Activiteiten van de Directie wetgeving van het ministerie van Veiligheid en Justitie en de Inspectie Veiligheid en Justitie.</t>
  </si>
  <si>
    <t>De bijzondere opsporingsdiensten bestaan uit: AID, VROM-IOD, SIOD en de FIOD-ECD. Wat betreft de VROM-IOD zijn de uitgaven van de gehele VROM-inspectie opgenomen. De VROM-IOD is hier een onderdeel van.</t>
  </si>
  <si>
    <t>Overig tenuitvoerlegging: Raad voor de Strafrechtstoepassing en Jeugdbescherming, Raad voor de Kinderbescherming, HALT Nederland en JUSTIS (gratieverleningen).</t>
  </si>
  <si>
    <r>
      <t>uitkeringen Schadefonds Geweldsmisdrijven</t>
    </r>
    <r>
      <rPr>
        <vertAlign val="superscript"/>
        <sz val="10"/>
        <rFont val="Arial"/>
        <family val="2"/>
      </rPr>
      <t>a</t>
    </r>
  </si>
  <si>
    <r>
      <t>Waarborgfonds Motorverkeer</t>
    </r>
    <r>
      <rPr>
        <vertAlign val="superscript"/>
        <sz val="10"/>
        <rFont val="Arial"/>
        <family val="2"/>
      </rPr>
      <t>b</t>
    </r>
  </si>
  <si>
    <r>
      <t>algemeen</t>
    </r>
    <r>
      <rPr>
        <vertAlign val="superscript"/>
        <sz val="10"/>
        <rFont val="Arial"/>
        <family val="2"/>
      </rPr>
      <t>a</t>
    </r>
  </si>
  <si>
    <r>
      <t>OV-chipkaartfraude</t>
    </r>
    <r>
      <rPr>
        <vertAlign val="superscript"/>
        <sz val="10"/>
        <rFont val="Arial"/>
        <family val="2"/>
      </rPr>
      <t>b</t>
    </r>
  </si>
  <si>
    <r>
      <t>faillissementfraude</t>
    </r>
    <r>
      <rPr>
        <vertAlign val="superscript"/>
        <sz val="10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</si>
</sst>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  <numFmt numFmtId="191" formatCode="#,##0.000"/>
    <numFmt numFmtId="192" formatCode="0.0"/>
    <numFmt numFmtId="193" formatCode="#,##0.0000"/>
    <numFmt numFmtId="194" formatCode="#,##0.00000"/>
    <numFmt numFmtId="195" formatCode="0.0000"/>
    <numFmt numFmtId="196" formatCode="0.000"/>
    <numFmt numFmtId="197" formatCode="0.00000"/>
    <numFmt numFmtId="198" formatCode="0.000000"/>
    <numFmt numFmtId="199" formatCode="0.0%"/>
    <numFmt numFmtId="200" formatCode="_(* #,##0.00_);_(* \(#,##0.00\);_(* &quot;-&quot;??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&quot;$&quot;* #,##0_);_(&quot;$&quot;* \(#,##0\);_(&quot;$&quot;* &quot;-&quot;_);_(@_)"/>
    <numFmt numFmtId="204" formatCode="###0.000000000000"/>
    <numFmt numFmtId="205" formatCode="###0.00000000000"/>
    <numFmt numFmtId="206" formatCode="###0.0000000000"/>
    <numFmt numFmtId="207" formatCode="###0.000000000"/>
    <numFmt numFmtId="208" formatCode="###0.00000000"/>
    <numFmt numFmtId="209" formatCode="###0.0000000"/>
    <numFmt numFmtId="210" formatCode="###0.000000"/>
    <numFmt numFmtId="211" formatCode="###0.00000"/>
    <numFmt numFmtId="212" formatCode="###0.0000"/>
    <numFmt numFmtId="213" formatCode="###0.000"/>
    <numFmt numFmtId="214" formatCode="###0.00"/>
    <numFmt numFmtId="215" formatCode="###0.0"/>
    <numFmt numFmtId="216" formatCode="###0"/>
    <numFmt numFmtId="217" formatCode="####.0"/>
    <numFmt numFmtId="218" formatCode="####.000000000000"/>
    <numFmt numFmtId="219" formatCode="&quot;Waar&quot;;&quot;Waar&quot;;&quot;Onwaar&quot;"/>
    <numFmt numFmtId="220" formatCode="0.0000000"/>
    <numFmt numFmtId="221" formatCode="0.00000000"/>
    <numFmt numFmtId="222" formatCode="0.000%"/>
    <numFmt numFmtId="223" formatCode="0.000000000000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sz val="8"/>
      <color indexed="63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9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10" fillId="0" borderId="0" applyNumberFormat="0" applyFill="0" applyBorder="0" applyProtection="0">
      <alignment/>
    </xf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4"/>
    </xf>
    <xf numFmtId="186" fontId="1" fillId="0" borderId="10" xfId="0" applyNumberFormat="1" applyFont="1" applyBorder="1" applyAlignment="1">
      <alignment horizontal="right"/>
    </xf>
    <xf numFmtId="186" fontId="1" fillId="0" borderId="11" xfId="0" applyNumberFormat="1" applyFont="1" applyBorder="1" applyAlignment="1">
      <alignment horizontal="right"/>
    </xf>
    <xf numFmtId="186" fontId="1" fillId="0" borderId="12" xfId="0" applyNumberFormat="1" applyFont="1" applyBorder="1" applyAlignment="1">
      <alignment horizontal="right"/>
    </xf>
    <xf numFmtId="186" fontId="1" fillId="0" borderId="13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6" fontId="1" fillId="0" borderId="14" xfId="0" applyNumberFormat="1" applyFont="1" applyBorder="1" applyAlignment="1">
      <alignment horizontal="right"/>
    </xf>
    <xf numFmtId="186" fontId="1" fillId="0" borderId="15" xfId="0" applyNumberFormat="1" applyFont="1" applyBorder="1" applyAlignment="1">
      <alignment horizontal="right"/>
    </xf>
    <xf numFmtId="186" fontId="1" fillId="0" borderId="16" xfId="0" applyNumberFormat="1" applyFont="1" applyBorder="1" applyAlignment="1">
      <alignment horizontal="right"/>
    </xf>
    <xf numFmtId="186" fontId="1" fillId="0" borderId="17" xfId="0" applyNumberFormat="1" applyFont="1" applyBorder="1" applyAlignment="1">
      <alignment horizontal="right"/>
    </xf>
    <xf numFmtId="186" fontId="1" fillId="0" borderId="16" xfId="0" applyNumberFormat="1" applyFont="1" applyBorder="1" applyAlignment="1">
      <alignment/>
    </xf>
    <xf numFmtId="186" fontId="1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 indent="1"/>
    </xf>
    <xf numFmtId="9" fontId="0" fillId="0" borderId="0" xfId="56" applyBorder="1" applyAlignment="1">
      <alignment/>
    </xf>
    <xf numFmtId="0" fontId="1" fillId="0" borderId="0" xfId="0" applyFont="1" applyBorder="1" applyAlignment="1">
      <alignment horizontal="right"/>
    </xf>
    <xf numFmtId="186" fontId="1" fillId="0" borderId="0" xfId="0" applyNumberFormat="1" applyFont="1" applyBorder="1" applyAlignment="1">
      <alignment/>
    </xf>
    <xf numFmtId="186" fontId="1" fillId="0" borderId="14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indent="2"/>
    </xf>
    <xf numFmtId="0" fontId="1" fillId="0" borderId="13" xfId="0" applyFont="1" applyBorder="1" applyAlignment="1">
      <alignment horizontal="left" indent="3"/>
    </xf>
    <xf numFmtId="0" fontId="2" fillId="0" borderId="0" xfId="0" applyNumberFormat="1" applyFont="1" applyBorder="1" applyAlignment="1">
      <alignment horizontal="left" indent="1"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186" fontId="9" fillId="0" borderId="20" xfId="0" applyNumberFormat="1" applyFont="1" applyBorder="1" applyAlignment="1">
      <alignment/>
    </xf>
    <xf numFmtId="186" fontId="9" fillId="0" borderId="21" xfId="0" applyNumberFormat="1" applyFont="1" applyBorder="1" applyAlignment="1">
      <alignment horizontal="right"/>
    </xf>
    <xf numFmtId="186" fontId="9" fillId="0" borderId="22" xfId="0" applyNumberFormat="1" applyFont="1" applyBorder="1" applyAlignment="1">
      <alignment horizontal="right"/>
    </xf>
    <xf numFmtId="186" fontId="9" fillId="0" borderId="21" xfId="0" applyNumberFormat="1" applyFont="1" applyBorder="1" applyAlignment="1">
      <alignment/>
    </xf>
    <xf numFmtId="186" fontId="9" fillId="0" borderId="22" xfId="0" applyNumberFormat="1" applyFont="1" applyBorder="1" applyAlignment="1">
      <alignment/>
    </xf>
    <xf numFmtId="186" fontId="9" fillId="0" borderId="13" xfId="0" applyNumberFormat="1" applyFont="1" applyBorder="1" applyAlignment="1">
      <alignment/>
    </xf>
    <xf numFmtId="186" fontId="9" fillId="0" borderId="0" xfId="0" applyNumberFormat="1" applyFont="1" applyBorder="1" applyAlignment="1">
      <alignment/>
    </xf>
    <xf numFmtId="186" fontId="9" fillId="0" borderId="14" xfId="0" applyNumberFormat="1" applyFont="1" applyBorder="1" applyAlignment="1">
      <alignment/>
    </xf>
    <xf numFmtId="186" fontId="9" fillId="0" borderId="0" xfId="0" applyNumberFormat="1" applyFont="1" applyBorder="1" applyAlignment="1">
      <alignment horizontal="right"/>
    </xf>
    <xf numFmtId="186" fontId="9" fillId="0" borderId="14" xfId="0" applyNumberFormat="1" applyFont="1" applyBorder="1" applyAlignment="1">
      <alignment horizontal="right"/>
    </xf>
    <xf numFmtId="19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1" fillId="0" borderId="0" xfId="44" applyFont="1" applyFill="1" applyAlignment="1">
      <alignment horizontal="left" indent="1"/>
    </xf>
    <xf numFmtId="192" fontId="9" fillId="0" borderId="13" xfId="0" applyNumberFormat="1" applyFont="1" applyBorder="1" applyAlignment="1">
      <alignment/>
    </xf>
    <xf numFmtId="192" fontId="9" fillId="0" borderId="14" xfId="0" applyNumberFormat="1" applyFont="1" applyBorder="1" applyAlignment="1">
      <alignment/>
    </xf>
    <xf numFmtId="192" fontId="9" fillId="0" borderId="15" xfId="0" applyNumberFormat="1" applyFont="1" applyBorder="1" applyAlignment="1">
      <alignment/>
    </xf>
    <xf numFmtId="192" fontId="9" fillId="0" borderId="16" xfId="0" applyNumberFormat="1" applyFont="1" applyBorder="1" applyAlignment="1">
      <alignment/>
    </xf>
    <xf numFmtId="192" fontId="9" fillId="0" borderId="17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4"/>
    </xf>
    <xf numFmtId="0" fontId="0" fillId="0" borderId="0" xfId="0" applyFill="1" applyAlignment="1">
      <alignment horizontal="left" indent="3"/>
    </xf>
    <xf numFmtId="0" fontId="9" fillId="0" borderId="0" xfId="0" applyFont="1" applyFill="1" applyAlignment="1">
      <alignment horizontal="left" indent="2"/>
    </xf>
    <xf numFmtId="0" fontId="1" fillId="0" borderId="13" xfId="0" applyFont="1" applyBorder="1" applyAlignment="1">
      <alignment horizontal="left" indent="4"/>
    </xf>
    <xf numFmtId="0" fontId="1" fillId="0" borderId="18" xfId="0" applyFont="1" applyBorder="1" applyAlignment="1">
      <alignment horizontal="left" indent="1"/>
    </xf>
    <xf numFmtId="0" fontId="1" fillId="0" borderId="23" xfId="0" applyFont="1" applyBorder="1" applyAlignment="1">
      <alignment/>
    </xf>
    <xf numFmtId="0" fontId="9" fillId="0" borderId="0" xfId="0" applyFont="1" applyFill="1" applyAlignment="1">
      <alignment horizontal="left" indent="3"/>
    </xf>
    <xf numFmtId="0" fontId="0" fillId="0" borderId="0" xfId="0" applyFill="1" applyAlignment="1">
      <alignment horizontal="left" indent="5"/>
    </xf>
    <xf numFmtId="0" fontId="9" fillId="0" borderId="20" xfId="57" applyFont="1" applyFill="1" applyBorder="1" applyAlignment="1">
      <alignment horizontal="right" vertical="center" wrapText="1"/>
      <protection/>
    </xf>
    <xf numFmtId="1" fontId="9" fillId="0" borderId="0" xfId="57" applyNumberFormat="1" applyFont="1" applyFill="1" applyBorder="1" applyAlignment="1">
      <alignment horizontal="right" vertical="center" wrapText="1"/>
      <protection/>
    </xf>
    <xf numFmtId="1" fontId="9" fillId="0" borderId="22" xfId="57" applyNumberFormat="1" applyFont="1" applyFill="1" applyBorder="1" applyAlignment="1">
      <alignment horizontal="right" vertical="center" wrapText="1"/>
      <protection/>
    </xf>
    <xf numFmtId="0" fontId="9" fillId="0" borderId="13" xfId="57" applyFont="1" applyFill="1" applyBorder="1" applyAlignment="1">
      <alignment horizontal="right" vertical="center" wrapText="1"/>
      <protection/>
    </xf>
    <xf numFmtId="1" fontId="9" fillId="0" borderId="14" xfId="57" applyNumberFormat="1" applyFont="1" applyFill="1" applyBorder="1" applyAlignment="1">
      <alignment horizontal="right" vertical="center" wrapText="1"/>
      <protection/>
    </xf>
    <xf numFmtId="0" fontId="9" fillId="0" borderId="0" xfId="57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9" fillId="0" borderId="0" xfId="0" applyFont="1" applyFill="1" applyAlignment="1">
      <alignment horizontal="left" indent="4"/>
    </xf>
    <xf numFmtId="192" fontId="9" fillId="0" borderId="10" xfId="0" applyNumberFormat="1" applyFont="1" applyBorder="1" applyAlignment="1">
      <alignment/>
    </xf>
    <xf numFmtId="192" fontId="9" fillId="0" borderId="11" xfId="0" applyNumberFormat="1" applyFont="1" applyBorder="1" applyAlignment="1">
      <alignment/>
    </xf>
    <xf numFmtId="192" fontId="9" fillId="0" borderId="12" xfId="0" applyNumberFormat="1" applyFont="1" applyBorder="1" applyAlignment="1">
      <alignment/>
    </xf>
    <xf numFmtId="0" fontId="1" fillId="0" borderId="13" xfId="57" applyFont="1" applyBorder="1" applyAlignment="1">
      <alignment horizontal="left" indent="1"/>
      <protection/>
    </xf>
    <xf numFmtId="0" fontId="9" fillId="0" borderId="0" xfId="57" applyFont="1" applyFill="1" applyAlignment="1">
      <alignment horizontal="left" indent="1"/>
      <protection/>
    </xf>
    <xf numFmtId="0" fontId="12" fillId="0" borderId="0" xfId="0" applyFont="1" applyBorder="1" applyAlignment="1">
      <alignment horizontal="center" wrapText="1"/>
    </xf>
    <xf numFmtId="186" fontId="9" fillId="0" borderId="10" xfId="0" applyNumberFormat="1" applyFont="1" applyBorder="1" applyAlignment="1">
      <alignment horizontal="right"/>
    </xf>
    <xf numFmtId="186" fontId="9" fillId="0" borderId="11" xfId="0" applyNumberFormat="1" applyFont="1" applyBorder="1" applyAlignment="1">
      <alignment horizontal="right"/>
    </xf>
    <xf numFmtId="186" fontId="9" fillId="0" borderId="12" xfId="0" applyNumberFormat="1" applyFont="1" applyFill="1" applyBorder="1" applyAlignment="1">
      <alignment/>
    </xf>
    <xf numFmtId="171" fontId="9" fillId="0" borderId="13" xfId="47" applyFont="1" applyBorder="1" applyAlignment="1">
      <alignment/>
    </xf>
    <xf numFmtId="210" fontId="12" fillId="0" borderId="0" xfId="0" applyNumberFormat="1" applyFont="1" applyBorder="1" applyAlignment="1">
      <alignment horizontal="right" vertical="top"/>
    </xf>
    <xf numFmtId="204" fontId="12" fillId="0" borderId="0" xfId="0" applyNumberFormat="1" applyFont="1" applyBorder="1" applyAlignment="1">
      <alignment horizontal="right" vertical="top"/>
    </xf>
    <xf numFmtId="205" fontId="12" fillId="0" borderId="0" xfId="0" applyNumberFormat="1" applyFont="1" applyBorder="1" applyAlignment="1">
      <alignment horizontal="right" vertical="top"/>
    </xf>
    <xf numFmtId="186" fontId="9" fillId="0" borderId="13" xfId="0" applyNumberFormat="1" applyFont="1" applyBorder="1" applyAlignment="1">
      <alignment horizontal="right"/>
    </xf>
    <xf numFmtId="186" fontId="9" fillId="0" borderId="14" xfId="0" applyNumberFormat="1" applyFont="1" applyFill="1" applyBorder="1" applyAlignment="1">
      <alignment horizontal="right"/>
    </xf>
    <xf numFmtId="199" fontId="9" fillId="0" borderId="13" xfId="0" applyNumberFormat="1" applyFont="1" applyBorder="1" applyAlignment="1">
      <alignment/>
    </xf>
    <xf numFmtId="0" fontId="9" fillId="0" borderId="0" xfId="0" applyFont="1" applyBorder="1" applyAlignment="1">
      <alignment horizontal="left" indent="1"/>
    </xf>
    <xf numFmtId="0" fontId="9" fillId="0" borderId="0" xfId="0" applyFont="1" applyFill="1" applyBorder="1" applyAlignment="1">
      <alignment horizontal="left" indent="2"/>
    </xf>
    <xf numFmtId="186" fontId="9" fillId="0" borderId="13" xfId="0" applyNumberFormat="1" applyFont="1" applyFill="1" applyBorder="1" applyAlignment="1">
      <alignment horizontal="right"/>
    </xf>
    <xf numFmtId="186" fontId="9" fillId="0" borderId="0" xfId="0" applyNumberFormat="1" applyFont="1" applyFill="1" applyBorder="1" applyAlignment="1">
      <alignment horizontal="right"/>
    </xf>
    <xf numFmtId="186" fontId="9" fillId="0" borderId="0" xfId="0" applyNumberFormat="1" applyFont="1" applyFill="1" applyAlignment="1">
      <alignment/>
    </xf>
    <xf numFmtId="9" fontId="12" fillId="0" borderId="0" xfId="56" applyFont="1" applyBorder="1" applyAlignment="1">
      <alignment horizontal="right" vertical="top"/>
    </xf>
    <xf numFmtId="192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/>
    </xf>
    <xf numFmtId="191" fontId="9" fillId="0" borderId="13" xfId="0" applyNumberFormat="1" applyFont="1" applyFill="1" applyBorder="1" applyAlignment="1">
      <alignment horizontal="right"/>
    </xf>
    <xf numFmtId="191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Border="1" applyAlignment="1">
      <alignment horizontal="left" indent="2"/>
    </xf>
    <xf numFmtId="214" fontId="12" fillId="0" borderId="0" xfId="0" applyNumberFormat="1" applyFont="1" applyBorder="1" applyAlignment="1">
      <alignment horizontal="right" vertical="top"/>
    </xf>
    <xf numFmtId="4" fontId="9" fillId="0" borderId="13" xfId="0" applyNumberFormat="1" applyFont="1" applyFill="1" applyBorder="1" applyAlignment="1">
      <alignment horizontal="right"/>
    </xf>
    <xf numFmtId="186" fontId="9" fillId="0" borderId="14" xfId="0" applyNumberFormat="1" applyFont="1" applyFill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86" fontId="9" fillId="0" borderId="15" xfId="0" applyNumberFormat="1" applyFont="1" applyBorder="1" applyAlignment="1">
      <alignment horizontal="right"/>
    </xf>
    <xf numFmtId="186" fontId="9" fillId="0" borderId="16" xfId="0" applyNumberFormat="1" applyFont="1" applyBorder="1" applyAlignment="1">
      <alignment horizontal="right"/>
    </xf>
    <xf numFmtId="186" fontId="9" fillId="0" borderId="17" xfId="0" applyNumberFormat="1" applyFont="1" applyFill="1" applyBorder="1" applyAlignment="1">
      <alignment horizontal="right"/>
    </xf>
    <xf numFmtId="186" fontId="9" fillId="0" borderId="0" xfId="0" applyNumberFormat="1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186" fontId="9" fillId="0" borderId="12" xfId="0" applyNumberFormat="1" applyFont="1" applyFill="1" applyBorder="1" applyAlignment="1">
      <alignment horizontal="right"/>
    </xf>
    <xf numFmtId="215" fontId="12" fillId="0" borderId="0" xfId="0" applyNumberFormat="1" applyFont="1" applyBorder="1" applyAlignment="1">
      <alignment horizontal="right" vertical="top"/>
    </xf>
    <xf numFmtId="217" fontId="12" fillId="0" borderId="0" xfId="0" applyNumberFormat="1" applyFont="1" applyBorder="1" applyAlignment="1">
      <alignment horizontal="right" vertical="top"/>
    </xf>
    <xf numFmtId="215" fontId="9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186" fontId="9" fillId="0" borderId="22" xfId="0" applyNumberFormat="1" applyFont="1" applyFill="1" applyBorder="1" applyAlignment="1">
      <alignment/>
    </xf>
    <xf numFmtId="9" fontId="9" fillId="0" borderId="0" xfId="56" applyFont="1" applyAlignment="1">
      <alignment/>
    </xf>
    <xf numFmtId="0" fontId="9" fillId="0" borderId="0" xfId="0" applyFont="1" applyFill="1" applyBorder="1" applyAlignment="1">
      <alignment horizontal="left" wrapText="1" indent="1"/>
    </xf>
    <xf numFmtId="9" fontId="9" fillId="0" borderId="0" xfId="56" applyFont="1" applyBorder="1" applyAlignment="1">
      <alignment/>
    </xf>
    <xf numFmtId="171" fontId="9" fillId="0" borderId="0" xfId="47" applyFont="1" applyAlignment="1">
      <alignment/>
    </xf>
    <xf numFmtId="186" fontId="9" fillId="0" borderId="15" xfId="0" applyNumberFormat="1" applyFont="1" applyFill="1" applyBorder="1" applyAlignment="1">
      <alignment horizontal="right"/>
    </xf>
    <xf numFmtId="186" fontId="9" fillId="0" borderId="16" xfId="0" applyNumberFormat="1" applyFont="1" applyFill="1" applyBorder="1" applyAlignment="1">
      <alignment horizontal="right"/>
    </xf>
    <xf numFmtId="186" fontId="9" fillId="0" borderId="17" xfId="0" applyNumberFormat="1" applyFont="1" applyFill="1" applyBorder="1" applyAlignment="1">
      <alignment/>
    </xf>
    <xf numFmtId="186" fontId="9" fillId="0" borderId="0" xfId="0" applyNumberFormat="1" applyFont="1" applyFill="1" applyBorder="1" applyAlignment="1">
      <alignment/>
    </xf>
    <xf numFmtId="186" fontId="9" fillId="0" borderId="14" xfId="0" applyNumberFormat="1" applyFont="1" applyFill="1" applyBorder="1" applyAlignment="1">
      <alignment/>
    </xf>
    <xf numFmtId="186" fontId="9" fillId="0" borderId="10" xfId="0" applyNumberFormat="1" applyFont="1" applyFill="1" applyBorder="1" applyAlignment="1">
      <alignment horizontal="right"/>
    </xf>
    <xf numFmtId="186" fontId="9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86" fontId="9" fillId="0" borderId="13" xfId="0" applyNumberFormat="1" applyFont="1" applyFill="1" applyBorder="1" applyAlignment="1">
      <alignment/>
    </xf>
    <xf numFmtId="186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right"/>
    </xf>
    <xf numFmtId="186" fontId="9" fillId="0" borderId="12" xfId="0" applyNumberFormat="1" applyFont="1" applyBorder="1" applyAlignment="1">
      <alignment horizontal="right"/>
    </xf>
    <xf numFmtId="192" fontId="9" fillId="0" borderId="22" xfId="0" applyNumberFormat="1" applyFont="1" applyBorder="1" applyAlignment="1">
      <alignment/>
    </xf>
    <xf numFmtId="0" fontId="9" fillId="0" borderId="0" xfId="0" applyFont="1" applyFill="1" applyBorder="1" applyAlignment="1">
      <alignment horizontal="left" indent="4"/>
    </xf>
    <xf numFmtId="0" fontId="9" fillId="0" borderId="14" xfId="0" applyFont="1" applyBorder="1" applyAlignment="1">
      <alignment/>
    </xf>
    <xf numFmtId="186" fontId="9" fillId="0" borderId="11" xfId="0" applyNumberFormat="1" applyFont="1" applyBorder="1" applyAlignment="1">
      <alignment/>
    </xf>
    <xf numFmtId="186" fontId="9" fillId="0" borderId="12" xfId="0" applyNumberFormat="1" applyFont="1" applyBorder="1" applyAlignment="1">
      <alignment/>
    </xf>
    <xf numFmtId="192" fontId="9" fillId="0" borderId="14" xfId="0" applyNumberFormat="1" applyFont="1" applyFill="1" applyBorder="1" applyAlignment="1">
      <alignment/>
    </xf>
    <xf numFmtId="0" fontId="9" fillId="0" borderId="0" xfId="0" applyFont="1" applyBorder="1" applyAlignment="1">
      <alignment horizontal="left" indent="4"/>
    </xf>
    <xf numFmtId="186" fontId="9" fillId="0" borderId="15" xfId="0" applyNumberFormat="1" applyFont="1" applyBorder="1" applyAlignment="1">
      <alignment/>
    </xf>
    <xf numFmtId="186" fontId="9" fillId="0" borderId="16" xfId="0" applyNumberFormat="1" applyFont="1" applyBorder="1" applyAlignment="1">
      <alignment/>
    </xf>
    <xf numFmtId="186" fontId="9" fillId="0" borderId="17" xfId="0" applyNumberFormat="1" applyFont="1" applyBorder="1" applyAlignment="1">
      <alignment/>
    </xf>
    <xf numFmtId="0" fontId="13" fillId="0" borderId="0" xfId="0" applyFont="1" applyAlignment="1">
      <alignment vertical="center" wrapText="1"/>
    </xf>
    <xf numFmtId="186" fontId="9" fillId="0" borderId="17" xfId="0" applyNumberFormat="1" applyFont="1" applyBorder="1" applyAlignment="1">
      <alignment horizontal="right"/>
    </xf>
    <xf numFmtId="186" fontId="9" fillId="0" borderId="10" xfId="0" applyNumberFormat="1" applyFont="1" applyBorder="1" applyAlignment="1">
      <alignment/>
    </xf>
    <xf numFmtId="186" fontId="9" fillId="0" borderId="13" xfId="0" applyNumberFormat="1" applyFont="1" applyBorder="1" applyAlignment="1">
      <alignment/>
    </xf>
    <xf numFmtId="186" fontId="9" fillId="0" borderId="0" xfId="0" applyNumberFormat="1" applyFont="1" applyBorder="1" applyAlignment="1">
      <alignment/>
    </xf>
    <xf numFmtId="186" fontId="9" fillId="0" borderId="14" xfId="0" applyNumberFormat="1" applyFont="1" applyBorder="1" applyAlignment="1">
      <alignment/>
    </xf>
    <xf numFmtId="186" fontId="9" fillId="0" borderId="13" xfId="0" applyNumberFormat="1" applyFont="1" applyFill="1" applyBorder="1" applyAlignment="1">
      <alignment/>
    </xf>
    <xf numFmtId="186" fontId="9" fillId="0" borderId="21" xfId="0" applyNumberFormat="1" applyFont="1" applyBorder="1" applyAlignment="1">
      <alignment/>
    </xf>
    <xf numFmtId="186" fontId="9" fillId="0" borderId="21" xfId="0" applyNumberFormat="1" applyFont="1" applyFill="1" applyBorder="1" applyAlignment="1">
      <alignment/>
    </xf>
    <xf numFmtId="186" fontId="9" fillId="0" borderId="22" xfId="0" applyNumberFormat="1" applyFont="1" applyFill="1" applyBorder="1" applyAlignment="1">
      <alignment/>
    </xf>
    <xf numFmtId="186" fontId="9" fillId="0" borderId="15" xfId="0" applyNumberFormat="1" applyFont="1" applyBorder="1" applyAlignment="1">
      <alignment/>
    </xf>
    <xf numFmtId="186" fontId="9" fillId="0" borderId="16" xfId="0" applyNumberFormat="1" applyFont="1" applyBorder="1" applyAlignment="1">
      <alignment/>
    </xf>
    <xf numFmtId="186" fontId="9" fillId="0" borderId="17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6" fontId="9" fillId="0" borderId="21" xfId="0" applyNumberFormat="1" applyFont="1" applyFill="1" applyBorder="1" applyAlignment="1">
      <alignment horizontal="right"/>
    </xf>
    <xf numFmtId="186" fontId="9" fillId="0" borderId="2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14" xfId="0" applyFont="1" applyBorder="1" applyAlignment="1">
      <alignment/>
    </xf>
    <xf numFmtId="192" fontId="9" fillId="0" borderId="20" xfId="0" applyNumberFormat="1" applyFont="1" applyFill="1" applyBorder="1" applyAlignment="1">
      <alignment horizontal="right"/>
    </xf>
    <xf numFmtId="192" fontId="9" fillId="0" borderId="21" xfId="0" applyNumberFormat="1" applyFont="1" applyFill="1" applyBorder="1" applyAlignment="1">
      <alignment horizontal="right"/>
    </xf>
    <xf numFmtId="192" fontId="9" fillId="0" borderId="22" xfId="0" applyNumberFormat="1" applyFont="1" applyFill="1" applyBorder="1" applyAlignment="1">
      <alignment horizontal="right"/>
    </xf>
    <xf numFmtId="192" fontId="9" fillId="0" borderId="13" xfId="0" applyNumberFormat="1" applyFont="1" applyFill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2" fontId="9" fillId="0" borderId="14" xfId="0" applyNumberFormat="1" applyFont="1" applyFill="1" applyBorder="1" applyAlignment="1">
      <alignment horizontal="right"/>
    </xf>
    <xf numFmtId="192" fontId="9" fillId="0" borderId="10" xfId="0" applyNumberFormat="1" applyFont="1" applyFill="1" applyBorder="1" applyAlignment="1">
      <alignment horizontal="right"/>
    </xf>
    <xf numFmtId="192" fontId="9" fillId="0" borderId="11" xfId="0" applyNumberFormat="1" applyFont="1" applyFill="1" applyBorder="1" applyAlignment="1">
      <alignment horizontal="right"/>
    </xf>
    <xf numFmtId="192" fontId="9" fillId="0" borderId="12" xfId="0" applyNumberFormat="1" applyFont="1" applyFill="1" applyBorder="1" applyAlignment="1">
      <alignment horizontal="right"/>
    </xf>
    <xf numFmtId="192" fontId="9" fillId="0" borderId="0" xfId="0" applyNumberFormat="1" applyFont="1" applyFill="1" applyBorder="1" applyAlignment="1">
      <alignment/>
    </xf>
    <xf numFmtId="192" fontId="9" fillId="0" borderId="15" xfId="0" applyNumberFormat="1" applyFont="1" applyFill="1" applyBorder="1" applyAlignment="1">
      <alignment horizontal="right"/>
    </xf>
    <xf numFmtId="192" fontId="9" fillId="0" borderId="16" xfId="0" applyNumberFormat="1" applyFont="1" applyFill="1" applyBorder="1" applyAlignment="1">
      <alignment horizontal="right"/>
    </xf>
    <xf numFmtId="192" fontId="9" fillId="0" borderId="17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 horizontal="left" indent="3"/>
    </xf>
    <xf numFmtId="0" fontId="9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9" fillId="0" borderId="0" xfId="57" applyFont="1" applyFill="1" applyBorder="1" applyAlignment="1">
      <alignment/>
      <protection/>
    </xf>
    <xf numFmtId="0" fontId="9" fillId="0" borderId="0" xfId="57" applyFont="1" applyBorder="1" applyAlignment="1">
      <alignment/>
      <protection/>
    </xf>
    <xf numFmtId="0" fontId="9" fillId="0" borderId="0" xfId="57" applyFont="1">
      <alignment/>
      <protection/>
    </xf>
    <xf numFmtId="0" fontId="9" fillId="0" borderId="23" xfId="57" applyFont="1" applyBorder="1">
      <alignment/>
      <protection/>
    </xf>
    <xf numFmtId="9" fontId="9" fillId="0" borderId="23" xfId="57" applyNumberFormat="1" applyFont="1" applyBorder="1">
      <alignment/>
      <protection/>
    </xf>
    <xf numFmtId="0" fontId="9" fillId="0" borderId="0" xfId="57" applyFont="1" applyBorder="1">
      <alignment/>
      <protection/>
    </xf>
    <xf numFmtId="3" fontId="9" fillId="0" borderId="20" xfId="57" applyNumberFormat="1" applyFont="1" applyFill="1" applyBorder="1" applyAlignment="1">
      <alignment horizontal="right"/>
      <protection/>
    </xf>
    <xf numFmtId="3" fontId="9" fillId="0" borderId="21" xfId="57" applyNumberFormat="1" applyFont="1" applyFill="1" applyBorder="1" applyAlignment="1">
      <alignment horizontal="right"/>
      <protection/>
    </xf>
    <xf numFmtId="3" fontId="9" fillId="0" borderId="0" xfId="57" applyNumberFormat="1" applyFont="1" applyFill="1" applyBorder="1" applyAlignment="1">
      <alignment horizontal="right"/>
      <protection/>
    </xf>
    <xf numFmtId="1" fontId="9" fillId="0" borderId="18" xfId="57" applyNumberFormat="1" applyFont="1" applyBorder="1">
      <alignment/>
      <protection/>
    </xf>
    <xf numFmtId="0" fontId="9" fillId="0" borderId="0" xfId="57" applyFont="1" applyFill="1" applyBorder="1" applyAlignment="1">
      <alignment horizontal="left" indent="1"/>
      <protection/>
    </xf>
    <xf numFmtId="3" fontId="12" fillId="0" borderId="13" xfId="57" applyNumberFormat="1" applyFont="1" applyBorder="1" applyAlignment="1">
      <alignment horizontal="right"/>
      <protection/>
    </xf>
    <xf numFmtId="3" fontId="12" fillId="0" borderId="0" xfId="57" applyNumberFormat="1" applyFont="1" applyBorder="1" applyAlignment="1">
      <alignment horizontal="right"/>
      <protection/>
    </xf>
    <xf numFmtId="3" fontId="9" fillId="0" borderId="13" xfId="57" applyNumberFormat="1" applyFont="1" applyBorder="1" applyAlignment="1" quotePrefix="1">
      <alignment horizontal="right"/>
      <protection/>
    </xf>
    <xf numFmtId="3" fontId="9" fillId="0" borderId="0" xfId="57" applyNumberFormat="1" applyFont="1" applyBorder="1" applyAlignment="1" quotePrefix="1">
      <alignment horizontal="right"/>
      <protection/>
    </xf>
    <xf numFmtId="3" fontId="9" fillId="0" borderId="13" xfId="57" applyNumberFormat="1" applyFont="1" applyFill="1" applyBorder="1" applyAlignment="1">
      <alignment horizontal="right"/>
      <protection/>
    </xf>
    <xf numFmtId="0" fontId="9" fillId="0" borderId="0" xfId="57" applyFont="1" applyBorder="1" applyAlignment="1">
      <alignment horizontal="left" indent="1"/>
      <protection/>
    </xf>
    <xf numFmtId="3" fontId="9" fillId="0" borderId="13" xfId="57" applyNumberFormat="1" applyFont="1" applyBorder="1">
      <alignment/>
      <protection/>
    </xf>
    <xf numFmtId="3" fontId="9" fillId="0" borderId="0" xfId="57" applyNumberFormat="1" applyFont="1" applyBorder="1">
      <alignment/>
      <protection/>
    </xf>
    <xf numFmtId="186" fontId="9" fillId="0" borderId="13" xfId="57" applyNumberFormat="1" applyFont="1" applyFill="1" applyBorder="1" applyAlignment="1">
      <alignment horizontal="right"/>
      <protection/>
    </xf>
    <xf numFmtId="186" fontId="9" fillId="0" borderId="0" xfId="57" applyNumberFormat="1" applyFont="1" applyFill="1" applyBorder="1" applyAlignment="1">
      <alignment horizontal="right"/>
      <protection/>
    </xf>
    <xf numFmtId="186" fontId="9" fillId="0" borderId="13" xfId="57" applyNumberFormat="1" applyFont="1" applyBorder="1" applyAlignment="1">
      <alignment horizontal="right"/>
      <protection/>
    </xf>
    <xf numFmtId="186" fontId="9" fillId="0" borderId="0" xfId="57" applyNumberFormat="1" applyFont="1" applyBorder="1" applyAlignment="1">
      <alignment horizontal="right"/>
      <protection/>
    </xf>
    <xf numFmtId="0" fontId="9" fillId="0" borderId="0" xfId="57" applyFont="1" applyFill="1" applyBorder="1" applyAlignment="1">
      <alignment horizontal="left" indent="2"/>
      <protection/>
    </xf>
    <xf numFmtId="3" fontId="9" fillId="0" borderId="13" xfId="57" applyNumberFormat="1" applyFont="1" applyBorder="1" applyAlignment="1">
      <alignment horizontal="right"/>
      <protection/>
    </xf>
    <xf numFmtId="3" fontId="9" fillId="0" borderId="0" xfId="57" applyNumberFormat="1" applyFont="1" applyBorder="1" applyAlignment="1">
      <alignment horizontal="right"/>
      <protection/>
    </xf>
    <xf numFmtId="0" fontId="9" fillId="0" borderId="13" xfId="57" applyNumberFormat="1" applyFont="1" applyBorder="1" applyAlignment="1">
      <alignment horizontal="right"/>
      <protection/>
    </xf>
    <xf numFmtId="0" fontId="9" fillId="0" borderId="0" xfId="57" applyNumberFormat="1" applyFont="1" applyBorder="1" applyAlignment="1">
      <alignment horizontal="right"/>
      <protection/>
    </xf>
    <xf numFmtId="192" fontId="9" fillId="0" borderId="18" xfId="57" applyNumberFormat="1" applyFont="1" applyBorder="1">
      <alignment/>
      <protection/>
    </xf>
    <xf numFmtId="0" fontId="9" fillId="0" borderId="13" xfId="57" applyFont="1" applyBorder="1">
      <alignment/>
      <protection/>
    </xf>
    <xf numFmtId="0" fontId="9" fillId="0" borderId="15" xfId="57" applyFont="1" applyFill="1" applyBorder="1" applyAlignment="1">
      <alignment horizontal="right" vertical="center" wrapText="1"/>
      <protection/>
    </xf>
    <xf numFmtId="1" fontId="9" fillId="0" borderId="16" xfId="57" applyNumberFormat="1" applyFont="1" applyFill="1" applyBorder="1" applyAlignment="1">
      <alignment horizontal="right" vertical="center" wrapText="1"/>
      <protection/>
    </xf>
    <xf numFmtId="1" fontId="9" fillId="0" borderId="17" xfId="57" applyNumberFormat="1" applyFont="1" applyFill="1" applyBorder="1" applyAlignment="1">
      <alignment horizontal="right" vertical="center" wrapText="1"/>
      <protection/>
    </xf>
    <xf numFmtId="192" fontId="9" fillId="0" borderId="19" xfId="57" applyNumberFormat="1" applyFont="1" applyBorder="1">
      <alignment/>
      <protection/>
    </xf>
    <xf numFmtId="192" fontId="9" fillId="0" borderId="0" xfId="57" applyNumberFormat="1" applyFont="1" applyBorder="1">
      <alignment/>
      <protection/>
    </xf>
    <xf numFmtId="0" fontId="9" fillId="0" borderId="14" xfId="57" applyFont="1" applyBorder="1">
      <alignment/>
      <protection/>
    </xf>
    <xf numFmtId="1" fontId="9" fillId="0" borderId="13" xfId="57" applyNumberFormat="1" applyFont="1" applyBorder="1">
      <alignment/>
      <protection/>
    </xf>
    <xf numFmtId="1" fontId="9" fillId="0" borderId="0" xfId="57" applyNumberFormat="1" applyFont="1">
      <alignment/>
      <protection/>
    </xf>
    <xf numFmtId="1" fontId="9" fillId="0" borderId="0" xfId="57" applyNumberFormat="1" applyFont="1" applyBorder="1">
      <alignment/>
      <protection/>
    </xf>
    <xf numFmtId="1" fontId="9" fillId="0" borderId="14" xfId="57" applyNumberFormat="1" applyFont="1" applyBorder="1">
      <alignment/>
      <protection/>
    </xf>
    <xf numFmtId="1" fontId="9" fillId="0" borderId="15" xfId="57" applyNumberFormat="1" applyFont="1" applyBorder="1">
      <alignment/>
      <protection/>
    </xf>
    <xf numFmtId="1" fontId="9" fillId="0" borderId="16" xfId="57" applyNumberFormat="1" applyFont="1" applyBorder="1">
      <alignment/>
      <protection/>
    </xf>
    <xf numFmtId="1" fontId="9" fillId="0" borderId="17" xfId="57" applyNumberFormat="1" applyFont="1" applyBorder="1">
      <alignment/>
      <protection/>
    </xf>
    <xf numFmtId="0" fontId="9" fillId="0" borderId="0" xfId="57" applyFont="1" applyFill="1" applyBorder="1" applyAlignment="1">
      <alignment horizontal="left"/>
      <protection/>
    </xf>
    <xf numFmtId="0" fontId="9" fillId="0" borderId="0" xfId="57" applyFont="1" applyFill="1">
      <alignment/>
      <protection/>
    </xf>
    <xf numFmtId="0" fontId="9" fillId="0" borderId="11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12" fillId="0" borderId="0" xfId="0" applyFont="1" applyFill="1" applyAlignment="1">
      <alignment horizontal="left" indent="1"/>
    </xf>
    <xf numFmtId="0" fontId="9" fillId="0" borderId="0" xfId="44" applyFont="1" applyFill="1" applyAlignment="1">
      <alignment horizontal="left" indent="2"/>
    </xf>
    <xf numFmtId="0" fontId="12" fillId="0" borderId="0" xfId="0" applyFont="1" applyFill="1" applyAlignment="1">
      <alignment horizontal="left" indent="3"/>
    </xf>
    <xf numFmtId="0" fontId="12" fillId="0" borderId="0" xfId="0" applyFont="1" applyFill="1" applyAlignment="1">
      <alignment horizontal="left" indent="2"/>
    </xf>
    <xf numFmtId="0" fontId="9" fillId="0" borderId="0" xfId="44" applyFont="1" applyFill="1" applyAlignment="1">
      <alignment horizontal="left" indent="1"/>
    </xf>
    <xf numFmtId="0" fontId="9" fillId="0" borderId="0" xfId="44" applyFont="1" applyFill="1" applyAlignment="1">
      <alignment horizontal="left" indent="3"/>
    </xf>
    <xf numFmtId="0" fontId="12" fillId="0" borderId="0" xfId="0" applyFont="1" applyFill="1" applyAlignment="1">
      <alignment/>
    </xf>
    <xf numFmtId="0" fontId="9" fillId="0" borderId="0" xfId="0" applyFont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2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186" fontId="9" fillId="0" borderId="20" xfId="0" applyNumberFormat="1" applyFont="1" applyBorder="1" applyAlignment="1">
      <alignment horizontal="right"/>
    </xf>
    <xf numFmtId="0" fontId="12" fillId="0" borderId="14" xfId="0" applyFont="1" applyFill="1" applyBorder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0" xfId="57" applyFont="1" applyBorder="1" applyAlignment="1">
      <alignment horizontal="center"/>
      <protection/>
    </xf>
    <xf numFmtId="0" fontId="9" fillId="0" borderId="21" xfId="57" applyFont="1" applyBorder="1" applyAlignment="1">
      <alignment horizontal="center"/>
      <protection/>
    </xf>
    <xf numFmtId="0" fontId="9" fillId="0" borderId="11" xfId="57" applyFont="1" applyBorder="1" applyAlignment="1">
      <alignment horizontal="center"/>
      <protection/>
    </xf>
    <xf numFmtId="0" fontId="9" fillId="0" borderId="10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57" applyFont="1" applyFill="1" applyBorder="1">
      <alignment/>
      <protection/>
    </xf>
    <xf numFmtId="0" fontId="9" fillId="0" borderId="0" xfId="57" applyFont="1" applyFill="1" applyAlignment="1">
      <alignment/>
      <protection/>
    </xf>
    <xf numFmtId="0" fontId="9" fillId="0" borderId="0" xfId="0" applyFont="1" applyAlignment="1">
      <alignment horizontal="left" vertical="top" wrapText="1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186" fontId="9" fillId="0" borderId="10" xfId="0" applyNumberFormat="1" applyFont="1" applyFill="1" applyBorder="1" applyAlignment="1">
      <alignment horizontal="left"/>
    </xf>
    <xf numFmtId="186" fontId="9" fillId="0" borderId="11" xfId="0" applyNumberFormat="1" applyFont="1" applyFill="1" applyBorder="1" applyAlignment="1">
      <alignment horizontal="left"/>
    </xf>
    <xf numFmtId="186" fontId="9" fillId="0" borderId="12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  <xf numFmtId="0" fontId="9" fillId="0" borderId="16" xfId="0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left"/>
    </xf>
    <xf numFmtId="3" fontId="9" fillId="0" borderId="11" xfId="0" applyNumberFormat="1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left"/>
    </xf>
    <xf numFmtId="192" fontId="9" fillId="0" borderId="10" xfId="0" applyNumberFormat="1" applyFont="1" applyBorder="1" applyAlignment="1">
      <alignment horizontal="left"/>
    </xf>
    <xf numFmtId="192" fontId="9" fillId="0" borderId="11" xfId="0" applyNumberFormat="1" applyFont="1" applyBorder="1" applyAlignment="1">
      <alignment horizontal="left"/>
    </xf>
    <xf numFmtId="192" fontId="9" fillId="0" borderId="12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9" fillId="0" borderId="10" xfId="57" applyFont="1" applyFill="1" applyBorder="1" applyAlignment="1">
      <alignment horizontal="left"/>
      <protection/>
    </xf>
    <xf numFmtId="0" fontId="9" fillId="0" borderId="11" xfId="57" applyFont="1" applyFill="1" applyBorder="1" applyAlignment="1">
      <alignment horizontal="left"/>
      <protection/>
    </xf>
    <xf numFmtId="0" fontId="9" fillId="0" borderId="12" xfId="57" applyFont="1" applyFill="1" applyBorder="1" applyAlignment="1">
      <alignment horizontal="left"/>
      <protection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86" fontId="1" fillId="0" borderId="10" xfId="0" applyNumberFormat="1" applyFont="1" applyBorder="1" applyAlignment="1">
      <alignment horizontal="left"/>
    </xf>
    <xf numFmtId="186" fontId="1" fillId="0" borderId="1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9" fillId="0" borderId="0" xfId="58" applyFont="1">
      <alignment/>
      <protection/>
    </xf>
    <xf numFmtId="0" fontId="9" fillId="0" borderId="0" xfId="58" applyFont="1" applyFill="1" applyBorder="1" applyAlignment="1">
      <alignment/>
      <protection/>
    </xf>
    <xf numFmtId="0" fontId="9" fillId="0" borderId="10" xfId="58" applyFont="1" applyFill="1" applyBorder="1" applyAlignment="1">
      <alignment horizontal="center"/>
      <protection/>
    </xf>
    <xf numFmtId="0" fontId="9" fillId="0" borderId="11" xfId="58" applyFont="1" applyBorder="1" applyAlignment="1">
      <alignment horizontal="center"/>
      <protection/>
    </xf>
    <xf numFmtId="0" fontId="9" fillId="0" borderId="11" xfId="58" applyFont="1" applyFill="1" applyBorder="1" applyAlignment="1">
      <alignment horizontal="center"/>
      <protection/>
    </xf>
    <xf numFmtId="0" fontId="9" fillId="0" borderId="12" xfId="58" applyFont="1" applyFill="1" applyBorder="1" applyAlignment="1">
      <alignment horizontal="center"/>
      <protection/>
    </xf>
    <xf numFmtId="0" fontId="9" fillId="0" borderId="0" xfId="58" applyFont="1" applyAlignment="1">
      <alignment horizontal="left"/>
      <protection/>
    </xf>
    <xf numFmtId="186" fontId="9" fillId="0" borderId="22" xfId="58" applyNumberFormat="1" applyFont="1" applyBorder="1" applyAlignment="1">
      <alignment horizontal="right"/>
      <protection/>
    </xf>
    <xf numFmtId="186" fontId="9" fillId="0" borderId="20" xfId="58" applyNumberFormat="1" applyFont="1" applyBorder="1" applyAlignment="1">
      <alignment horizontal="right"/>
      <protection/>
    </xf>
    <xf numFmtId="186" fontId="9" fillId="0" borderId="21" xfId="58" applyNumberFormat="1" applyFont="1" applyBorder="1" applyAlignment="1">
      <alignment horizontal="right"/>
      <protection/>
    </xf>
    <xf numFmtId="0" fontId="9" fillId="0" borderId="0" xfId="58" applyFont="1" applyAlignment="1">
      <alignment horizontal="left" indent="1"/>
      <protection/>
    </xf>
    <xf numFmtId="186" fontId="9" fillId="0" borderId="13" xfId="58" applyNumberFormat="1" applyFont="1" applyBorder="1" applyAlignment="1">
      <alignment horizontal="right"/>
      <protection/>
    </xf>
    <xf numFmtId="186" fontId="9" fillId="0" borderId="0" xfId="58" applyNumberFormat="1" applyFont="1" applyBorder="1" applyAlignment="1">
      <alignment horizontal="right"/>
      <protection/>
    </xf>
    <xf numFmtId="186" fontId="9" fillId="0" borderId="14" xfId="58" applyNumberFormat="1" applyFont="1" applyBorder="1" applyAlignment="1">
      <alignment horizontal="right"/>
      <protection/>
    </xf>
    <xf numFmtId="186" fontId="9" fillId="0" borderId="13" xfId="58" applyNumberFormat="1" applyFont="1" applyFill="1" applyBorder="1" applyAlignment="1">
      <alignment horizontal="right"/>
      <protection/>
    </xf>
    <xf numFmtId="186" fontId="9" fillId="0" borderId="0" xfId="58" applyNumberFormat="1" applyFont="1" applyFill="1" applyBorder="1" applyAlignment="1">
      <alignment horizontal="right"/>
      <protection/>
    </xf>
    <xf numFmtId="186" fontId="9" fillId="0" borderId="0" xfId="58" applyNumberFormat="1" applyFont="1" applyBorder="1">
      <alignment/>
      <protection/>
    </xf>
    <xf numFmtId="186" fontId="9" fillId="0" borderId="13" xfId="58" applyNumberFormat="1" applyFont="1" applyFill="1" applyBorder="1">
      <alignment/>
      <protection/>
    </xf>
    <xf numFmtId="186" fontId="9" fillId="0" borderId="0" xfId="58" applyNumberFormat="1" applyFont="1" applyFill="1" applyBorder="1">
      <alignment/>
      <protection/>
    </xf>
    <xf numFmtId="186" fontId="9" fillId="0" borderId="17" xfId="58" applyNumberFormat="1" applyFont="1" applyBorder="1" applyAlignment="1">
      <alignment horizontal="right"/>
      <protection/>
    </xf>
    <xf numFmtId="186" fontId="9" fillId="0" borderId="15" xfId="58" applyNumberFormat="1" applyFont="1" applyBorder="1" applyAlignment="1">
      <alignment horizontal="right"/>
      <protection/>
    </xf>
    <xf numFmtId="186" fontId="9" fillId="0" borderId="16" xfId="58" applyNumberFormat="1" applyFont="1" applyFill="1" applyBorder="1" applyAlignment="1">
      <alignment horizontal="right"/>
      <protection/>
    </xf>
    <xf numFmtId="186" fontId="9" fillId="0" borderId="16" xfId="58" applyNumberFormat="1" applyFont="1" applyBorder="1" applyAlignment="1">
      <alignment horizontal="right"/>
      <protection/>
    </xf>
    <xf numFmtId="186" fontId="9" fillId="0" borderId="17" xfId="58" applyNumberFormat="1" applyFont="1" applyFill="1" applyBorder="1" applyAlignment="1">
      <alignment horizontal="right"/>
      <protection/>
    </xf>
    <xf numFmtId="0" fontId="9" fillId="0" borderId="10" xfId="58" applyFont="1" applyFill="1" applyBorder="1" applyAlignment="1">
      <alignment horizontal="left"/>
      <protection/>
    </xf>
    <xf numFmtId="0" fontId="9" fillId="0" borderId="11" xfId="58" applyFont="1" applyFill="1" applyBorder="1" applyAlignment="1">
      <alignment horizontal="left"/>
      <protection/>
    </xf>
    <xf numFmtId="0" fontId="9" fillId="0" borderId="12" xfId="58" applyFont="1" applyFill="1" applyBorder="1" applyAlignment="1">
      <alignment horizontal="left"/>
      <protection/>
    </xf>
    <xf numFmtId="0" fontId="9" fillId="0" borderId="13" xfId="0" applyFont="1" applyBorder="1" applyAlignment="1">
      <alignment horizontal="left" indent="3"/>
    </xf>
    <xf numFmtId="0" fontId="9" fillId="0" borderId="13" xfId="0" applyFont="1" applyBorder="1" applyAlignment="1">
      <alignment horizontal="left" indent="2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left"/>
    </xf>
    <xf numFmtId="186" fontId="9" fillId="0" borderId="11" xfId="0" applyNumberFormat="1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eader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" xfId="57"/>
    <cellStyle name="Standaard 6" xfId="58"/>
    <cellStyle name="Titel" xfId="59"/>
    <cellStyle name="Title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iba\III_Ketenbreed\Kosten%20Algemeen\Kosten%20per%20delicttype%202012%20nw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stitie"/>
      <sheetName val="Veiligheidszorgrekeningen"/>
      <sheetName val="Delictconversie"/>
      <sheetName val="DATA productweging"/>
      <sheetName val="DATA delictweging"/>
      <sheetName val="Verzamelstaat VZR"/>
      <sheetName val="Eindresultaat alle jaren"/>
      <sheetName val="C&amp;R alle jaren prijzen 2005"/>
      <sheetName val="Tb 10.2 (ter controle)"/>
      <sheetName val="C&amp;R tabel 10.15 online"/>
      <sheetName val="Eindresultaat laatste jaar"/>
      <sheetName val="C&amp;R tabel laatste jaar"/>
      <sheetName val="C&amp;R tabel 10.14 online"/>
      <sheetName val="Eindresultaat alle cat"/>
      <sheetName val="FIOD-ECD"/>
      <sheetName val="SIOD"/>
      <sheetName val="schade bedrijven"/>
      <sheetName val="Vernielingen gemeente"/>
      <sheetName val="WBF motorverkeer"/>
      <sheetName val="Fraude"/>
      <sheetName val="materiele schade particulieren"/>
      <sheetName val="Qaly immateriele schade"/>
      <sheetName val="Qaly zorg en productieverlies"/>
      <sheetName val="(imm.) schade, zorg, productie"/>
      <sheetName val="Categorieen"/>
      <sheetName val="Verzamelstaat Overige kosten"/>
      <sheetName val="overige kosten per jaar"/>
      <sheetName val="C&amp;R tabel 10.19 online"/>
      <sheetName val="schade"/>
      <sheetName val="C&amp;R tabel 10.18 online"/>
      <sheetName val="overige kosten recentste jaar"/>
      <sheetName val="C&amp;R tabel 10.17 online"/>
      <sheetName val="Algemeen"/>
      <sheetName val="ontvangsten"/>
      <sheetName val="CJIB"/>
      <sheetName val="productiviteit Rvdr"/>
      <sheetName val="productiviteit OM"/>
      <sheetName val="productiviteit CJIB"/>
      <sheetName val="productiviteit DJI"/>
      <sheetName val="productiviteit Rechtsbijstand"/>
      <sheetName val="productiviteit RvdK"/>
      <sheetName val="productiviteit Justis"/>
      <sheetName val="Blad1"/>
      <sheetName val="Blad2"/>
    </sheetNames>
    <sheetDataSet>
      <sheetData sheetId="28">
        <row r="7">
          <cell r="C7">
            <v>11.105303999999997</v>
          </cell>
          <cell r="D7">
            <v>14.055598999999996</v>
          </cell>
          <cell r="E7">
            <v>23.939974000000007</v>
          </cell>
          <cell r="F7">
            <v>22.698491999999998</v>
          </cell>
          <cell r="G7">
            <v>19.41402199999999</v>
          </cell>
          <cell r="H7">
            <v>18.96813300000001</v>
          </cell>
          <cell r="I7">
            <v>16.813095999999998</v>
          </cell>
          <cell r="J7">
            <v>16.760437219999993</v>
          </cell>
          <cell r="K7">
            <v>20.621002710000003</v>
          </cell>
          <cell r="L7">
            <v>19.769050629999988</v>
          </cell>
          <cell r="M7">
            <v>34.48214131000001</v>
          </cell>
        </row>
        <row r="9">
          <cell r="C9">
            <v>2.3496455800000002</v>
          </cell>
          <cell r="D9">
            <v>3.15989167</v>
          </cell>
          <cell r="E9">
            <v>3.557583</v>
          </cell>
          <cell r="F9">
            <v>3.610037</v>
          </cell>
          <cell r="G9">
            <v>3.007629</v>
          </cell>
          <cell r="H9">
            <v>4.536505</v>
          </cell>
          <cell r="I9">
            <v>4.533636</v>
          </cell>
          <cell r="J9">
            <v>4.007975</v>
          </cell>
          <cell r="K9">
            <v>3.05794</v>
          </cell>
          <cell r="L9">
            <v>3.332688</v>
          </cell>
          <cell r="M9">
            <v>4</v>
          </cell>
        </row>
        <row r="11">
          <cell r="C11">
            <v>4.330450519999999</v>
          </cell>
          <cell r="D11">
            <v>5.9992000999999995</v>
          </cell>
          <cell r="E11">
            <v>7.60377</v>
          </cell>
          <cell r="F11">
            <v>7.233487</v>
          </cell>
          <cell r="G11">
            <v>5.77825</v>
          </cell>
          <cell r="H11">
            <v>8.549388</v>
          </cell>
          <cell r="I11">
            <v>7.939142</v>
          </cell>
          <cell r="J11">
            <v>9.431098</v>
          </cell>
          <cell r="K11">
            <v>7.643968</v>
          </cell>
          <cell r="L11">
            <v>7.081961</v>
          </cell>
          <cell r="M11">
            <v>9.615138</v>
          </cell>
        </row>
        <row r="14">
          <cell r="C14">
            <v>63.54298657643862</v>
          </cell>
          <cell r="D14">
            <v>67.07149358479506</v>
          </cell>
          <cell r="E14">
            <v>77.68</v>
          </cell>
          <cell r="F14">
            <v>63.657</v>
          </cell>
          <cell r="G14">
            <v>55.669</v>
          </cell>
          <cell r="H14">
            <v>57.654</v>
          </cell>
          <cell r="I14">
            <v>56.536</v>
          </cell>
          <cell r="J14">
            <v>59.293000000000006</v>
          </cell>
          <cell r="K14">
            <v>65.179</v>
          </cell>
          <cell r="L14">
            <v>64.709</v>
          </cell>
          <cell r="M14">
            <v>57.635</v>
          </cell>
        </row>
      </sheetData>
      <sheetData sheetId="32">
        <row r="9">
          <cell r="AO9">
            <v>0.938</v>
          </cell>
          <cell r="AP9">
            <v>0.9590000000000001</v>
          </cell>
          <cell r="AQ9">
            <v>0.9790000000000001</v>
          </cell>
          <cell r="AR9">
            <v>1</v>
          </cell>
          <cell r="AS9">
            <v>1.013</v>
          </cell>
          <cell r="AT9">
            <v>1.033</v>
          </cell>
          <cell r="AU9">
            <v>1.0759999999999998</v>
          </cell>
          <cell r="AV9">
            <v>1.099</v>
          </cell>
          <cell r="AW9">
            <v>1.111089</v>
          </cell>
          <cell r="AX9">
            <v>1.1210888009999997</v>
          </cell>
          <cell r="AY9">
            <v>1.1659323530399996</v>
          </cell>
        </row>
        <row r="14">
          <cell r="AE14">
            <v>0.736265609252272</v>
          </cell>
          <cell r="AG14">
            <v>0.7779410210967402</v>
          </cell>
          <cell r="AI14">
            <v>0.8057246289930524</v>
          </cell>
          <cell r="AK14">
            <v>0.8399195822475176</v>
          </cell>
          <cell r="AM14">
            <v>0.8807161561964442</v>
          </cell>
          <cell r="AN14">
            <v>0.9203483832252841</v>
          </cell>
          <cell r="AO14">
            <v>0.9516402282549439</v>
          </cell>
          <cell r="AP14">
            <v>0.9716246730482977</v>
          </cell>
          <cell r="AQ14">
            <v>0.9832841691248773</v>
          </cell>
          <cell r="AR14">
            <v>1</v>
          </cell>
          <cell r="AS14">
            <v>1.012</v>
          </cell>
          <cell r="AT14">
            <v>1.028192</v>
          </cell>
          <cell r="AU14">
            <v>1.0538968</v>
          </cell>
          <cell r="AV14">
            <v>1.0665435616</v>
          </cell>
          <cell r="AW14">
            <v>1.0804086279007998</v>
          </cell>
          <cell r="AX14">
            <v>1.1052580263425182</v>
          </cell>
          <cell r="AY14">
            <v>1.1328894770010811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140625" style="41" customWidth="1"/>
    <col min="2" max="11" width="10.7109375" style="41" customWidth="1"/>
    <col min="12" max="12" width="11.140625" style="41" customWidth="1"/>
    <col min="13" max="13" width="13.00390625" style="41" customWidth="1"/>
    <col min="14" max="14" width="13.28125" style="41" customWidth="1"/>
    <col min="15" max="15" width="18.8515625" style="41" bestFit="1" customWidth="1"/>
    <col min="16" max="16" width="13.57421875" style="41" bestFit="1" customWidth="1"/>
    <col min="17" max="17" width="17.8515625" style="41" bestFit="1" customWidth="1"/>
    <col min="18" max="18" width="12.140625" style="41" customWidth="1"/>
    <col min="19" max="19" width="4.00390625" style="41" customWidth="1"/>
    <col min="20" max="20" width="8.421875" style="41" customWidth="1"/>
    <col min="21" max="21" width="14.140625" style="41" bestFit="1" customWidth="1"/>
    <col min="22" max="23" width="13.57421875" style="41" bestFit="1" customWidth="1"/>
    <col min="24" max="25" width="14.140625" style="41" bestFit="1" customWidth="1"/>
    <col min="26" max="16384" width="9.140625" style="41" customWidth="1"/>
  </cols>
  <sheetData>
    <row r="1" spans="1:9" ht="12.75">
      <c r="A1" s="39" t="s">
        <v>78</v>
      </c>
      <c r="B1" s="40" t="s">
        <v>12</v>
      </c>
      <c r="C1" s="40"/>
      <c r="D1" s="40"/>
      <c r="E1" s="40"/>
      <c r="F1" s="40"/>
      <c r="G1" s="40"/>
      <c r="H1" s="40"/>
      <c r="I1" s="40"/>
    </row>
    <row r="2" spans="1:18" ht="12.75">
      <c r="A2" s="39"/>
      <c r="B2" s="40"/>
      <c r="C2" s="40"/>
      <c r="D2" s="40"/>
      <c r="E2" s="40"/>
      <c r="F2" s="40"/>
      <c r="G2" s="40"/>
      <c r="H2" s="40"/>
      <c r="I2" s="40"/>
      <c r="N2" s="37"/>
      <c r="O2" s="37"/>
      <c r="P2" s="37"/>
      <c r="Q2" s="37"/>
      <c r="R2" s="37"/>
    </row>
    <row r="3" spans="1:18" ht="14.25">
      <c r="A3" s="39"/>
      <c r="B3" s="253">
        <v>2002</v>
      </c>
      <c r="C3" s="254">
        <v>2003</v>
      </c>
      <c r="D3" s="254">
        <v>2004</v>
      </c>
      <c r="E3" s="254">
        <v>2005</v>
      </c>
      <c r="F3" s="254">
        <v>2006</v>
      </c>
      <c r="G3" s="254">
        <v>2007</v>
      </c>
      <c r="H3" s="254">
        <v>2008</v>
      </c>
      <c r="I3" s="254">
        <v>2009</v>
      </c>
      <c r="J3" s="254">
        <v>2010</v>
      </c>
      <c r="K3" s="254">
        <v>2011</v>
      </c>
      <c r="L3" s="255" t="s">
        <v>371</v>
      </c>
      <c r="N3" s="86"/>
      <c r="O3" s="86"/>
      <c r="P3" s="37"/>
      <c r="Q3" s="86"/>
      <c r="R3" s="86"/>
    </row>
    <row r="4" spans="1:18" ht="12.75">
      <c r="A4" s="39"/>
      <c r="B4" s="279" t="s">
        <v>1</v>
      </c>
      <c r="C4" s="280"/>
      <c r="D4" s="280"/>
      <c r="E4" s="280"/>
      <c r="F4" s="280"/>
      <c r="G4" s="280"/>
      <c r="H4" s="280"/>
      <c r="I4" s="280"/>
      <c r="J4" s="280"/>
      <c r="K4" s="280"/>
      <c r="L4" s="281"/>
      <c r="M4" s="54"/>
      <c r="N4" s="86"/>
      <c r="O4" s="86"/>
      <c r="P4" s="37"/>
      <c r="Q4" s="86"/>
      <c r="R4" s="86"/>
    </row>
    <row r="5" spans="1:18" ht="12.75">
      <c r="A5" s="37" t="s">
        <v>13</v>
      </c>
      <c r="B5" s="87">
        <v>8510.267250859039</v>
      </c>
      <c r="C5" s="88">
        <v>9094.153319002115</v>
      </c>
      <c r="D5" s="88">
        <v>9463.707959075082</v>
      </c>
      <c r="E5" s="88">
        <v>9809.46418645436</v>
      </c>
      <c r="F5" s="88">
        <v>10378.655311378767</v>
      </c>
      <c r="G5" s="88">
        <v>11113.193651436866</v>
      </c>
      <c r="H5" s="88">
        <v>12023.615069936768</v>
      </c>
      <c r="I5" s="88">
        <v>12807.722650695116</v>
      </c>
      <c r="J5" s="88">
        <v>12855.330216651817</v>
      </c>
      <c r="K5" s="88">
        <v>12936.751783871665</v>
      </c>
      <c r="L5" s="89">
        <v>13055.607318</v>
      </c>
      <c r="M5" s="90"/>
      <c r="N5" s="91"/>
      <c r="O5" s="92"/>
      <c r="P5" s="53"/>
      <c r="Q5" s="93"/>
      <c r="R5" s="92"/>
    </row>
    <row r="6" spans="1:18" ht="12.75">
      <c r="A6" s="37"/>
      <c r="B6" s="94"/>
      <c r="C6" s="51"/>
      <c r="D6" s="51"/>
      <c r="E6" s="51"/>
      <c r="F6" s="51"/>
      <c r="G6" s="51"/>
      <c r="H6" s="51"/>
      <c r="I6" s="51"/>
      <c r="J6" s="51"/>
      <c r="K6" s="51"/>
      <c r="L6" s="95"/>
      <c r="M6" s="96"/>
      <c r="N6" s="91"/>
      <c r="O6" s="92"/>
      <c r="P6" s="53"/>
      <c r="Q6" s="93"/>
      <c r="R6" s="92"/>
    </row>
    <row r="7" spans="1:18" ht="12.75">
      <c r="A7" s="97" t="s">
        <v>273</v>
      </c>
      <c r="B7" s="94"/>
      <c r="C7" s="51"/>
      <c r="D7" s="51"/>
      <c r="E7" s="51"/>
      <c r="F7" s="51"/>
      <c r="G7" s="51"/>
      <c r="H7" s="51"/>
      <c r="I7" s="51"/>
      <c r="J7" s="51"/>
      <c r="K7" s="51"/>
      <c r="L7" s="95"/>
      <c r="M7" s="96"/>
      <c r="N7" s="91"/>
      <c r="O7" s="92"/>
      <c r="P7" s="53"/>
      <c r="Q7" s="93"/>
      <c r="R7" s="92"/>
    </row>
    <row r="8" spans="1:25" ht="12.75">
      <c r="A8" s="98" t="s">
        <v>60</v>
      </c>
      <c r="B8" s="99">
        <v>5283.338078808839</v>
      </c>
      <c r="C8" s="100">
        <v>5781.853931319563</v>
      </c>
      <c r="D8" s="100">
        <v>5913.310189934877</v>
      </c>
      <c r="E8" s="100">
        <v>6071.079863592487</v>
      </c>
      <c r="F8" s="100">
        <v>6336.795119303067</v>
      </c>
      <c r="G8" s="100">
        <v>6735.427685435021</v>
      </c>
      <c r="H8" s="100">
        <v>7428.1606690956105</v>
      </c>
      <c r="I8" s="100">
        <v>7956.91372012305</v>
      </c>
      <c r="J8" s="100">
        <v>7999.567185143064</v>
      </c>
      <c r="K8" s="100">
        <v>8030.771761611121</v>
      </c>
      <c r="L8" s="101">
        <v>8177.772015</v>
      </c>
      <c r="M8" s="96"/>
      <c r="N8" s="91"/>
      <c r="O8" s="102"/>
      <c r="P8" s="53"/>
      <c r="Q8" s="93"/>
      <c r="R8" s="92"/>
      <c r="S8" s="103"/>
      <c r="T8" s="103"/>
      <c r="U8" s="103"/>
      <c r="V8" s="103"/>
      <c r="W8" s="103"/>
      <c r="X8" s="103"/>
      <c r="Y8" s="103"/>
    </row>
    <row r="9" spans="1:25" ht="12.75">
      <c r="A9" s="98" t="s">
        <v>61</v>
      </c>
      <c r="B9" s="99">
        <v>3226.929172050205</v>
      </c>
      <c r="C9" s="100">
        <v>3312.299387682549</v>
      </c>
      <c r="D9" s="100">
        <v>3550.397769140208</v>
      </c>
      <c r="E9" s="100">
        <v>3738.3843228618694</v>
      </c>
      <c r="F9" s="100">
        <v>4041.8601920757033</v>
      </c>
      <c r="G9" s="100">
        <v>4377.765966001845</v>
      </c>
      <c r="H9" s="100">
        <v>4595.4544008411585</v>
      </c>
      <c r="I9" s="100">
        <v>4850.808930572061</v>
      </c>
      <c r="J9" s="100">
        <v>4855.7630315087445</v>
      </c>
      <c r="K9" s="100">
        <v>4905.980022260552</v>
      </c>
      <c r="L9" s="101">
        <v>4877.835303</v>
      </c>
      <c r="M9" s="96"/>
      <c r="N9" s="91"/>
      <c r="O9" s="102"/>
      <c r="P9" s="53"/>
      <c r="Q9" s="93"/>
      <c r="R9" s="92"/>
      <c r="S9" s="103"/>
      <c r="T9" s="103"/>
      <c r="U9" s="103"/>
      <c r="V9" s="103"/>
      <c r="W9" s="103"/>
      <c r="X9" s="103"/>
      <c r="Y9" s="103"/>
    </row>
    <row r="10" spans="1:25" ht="12.75">
      <c r="A10" s="104"/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0"/>
      <c r="M10" s="96"/>
      <c r="N10" s="91"/>
      <c r="O10" s="92"/>
      <c r="P10" s="53"/>
      <c r="Q10" s="93"/>
      <c r="R10" s="92"/>
      <c r="S10" s="103"/>
      <c r="T10" s="103"/>
      <c r="U10" s="103"/>
      <c r="V10" s="103"/>
      <c r="W10" s="103"/>
      <c r="X10" s="103"/>
      <c r="Y10" s="103"/>
    </row>
    <row r="11" spans="1:25" ht="12.75">
      <c r="A11" s="107" t="s">
        <v>274</v>
      </c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95"/>
      <c r="M11" s="96"/>
      <c r="N11" s="91"/>
      <c r="O11" s="92"/>
      <c r="P11" s="53"/>
      <c r="Q11" s="93"/>
      <c r="R11" s="92"/>
      <c r="S11" s="103"/>
      <c r="T11" s="103"/>
      <c r="U11" s="103"/>
      <c r="V11" s="103"/>
      <c r="W11" s="103"/>
      <c r="X11" s="103"/>
      <c r="Y11" s="103"/>
    </row>
    <row r="12" spans="1:25" ht="12.75">
      <c r="A12" s="98" t="s">
        <v>46</v>
      </c>
      <c r="B12" s="99">
        <v>4030.9807325764327</v>
      </c>
      <c r="C12" s="100">
        <v>4313.910192667563</v>
      </c>
      <c r="D12" s="100">
        <v>4422.868415818508</v>
      </c>
      <c r="E12" s="100">
        <v>4671.832781135826</v>
      </c>
      <c r="F12" s="100">
        <v>4923.580551571777</v>
      </c>
      <c r="G12" s="100">
        <v>5244.938731925394</v>
      </c>
      <c r="H12" s="100">
        <v>5627.813067909046</v>
      </c>
      <c r="I12" s="100">
        <v>5946.471805194265</v>
      </c>
      <c r="J12" s="100">
        <v>5927.341176404814</v>
      </c>
      <c r="K12" s="100">
        <v>5942.011926780522</v>
      </c>
      <c r="L12" s="101">
        <v>5991.818769</v>
      </c>
      <c r="M12" s="96"/>
      <c r="N12" s="91"/>
      <c r="O12" s="92"/>
      <c r="P12" s="53"/>
      <c r="Q12" s="93"/>
      <c r="R12" s="92"/>
      <c r="S12" s="103"/>
      <c r="T12" s="103"/>
      <c r="U12" s="103"/>
      <c r="V12" s="103"/>
      <c r="W12" s="103"/>
      <c r="X12" s="103"/>
      <c r="Y12" s="103"/>
    </row>
    <row r="13" spans="1:25" ht="12.75">
      <c r="A13" s="98" t="s">
        <v>47</v>
      </c>
      <c r="B13" s="99">
        <v>2144.386128385316</v>
      </c>
      <c r="C13" s="100">
        <v>2246.9101495996906</v>
      </c>
      <c r="D13" s="100">
        <v>2240.631133105343</v>
      </c>
      <c r="E13" s="100">
        <v>2268.7032681500127</v>
      </c>
      <c r="F13" s="100">
        <v>2428.296748854099</v>
      </c>
      <c r="G13" s="100">
        <v>2552.94016188851</v>
      </c>
      <c r="H13" s="100">
        <v>2771.239491692766</v>
      </c>
      <c r="I13" s="100">
        <v>2951.1143239636</v>
      </c>
      <c r="J13" s="100">
        <v>2944.5999457156595</v>
      </c>
      <c r="K13" s="100">
        <v>2905.9041939482813</v>
      </c>
      <c r="L13" s="95">
        <v>2950.89840361684</v>
      </c>
      <c r="M13" s="96"/>
      <c r="N13" s="91"/>
      <c r="O13" s="92"/>
      <c r="P13" s="53"/>
      <c r="Q13" s="93"/>
      <c r="R13" s="92"/>
      <c r="S13" s="103"/>
      <c r="T13" s="103"/>
      <c r="U13" s="103"/>
      <c r="V13" s="103"/>
      <c r="W13" s="103"/>
      <c r="X13" s="103"/>
      <c r="Y13" s="103"/>
    </row>
    <row r="14" spans="1:25" ht="12.75">
      <c r="A14" s="108" t="s">
        <v>48</v>
      </c>
      <c r="B14" s="94">
        <v>502.30313855876113</v>
      </c>
      <c r="C14" s="51">
        <v>546.2933408586663</v>
      </c>
      <c r="D14" s="51">
        <v>599.6964814285292</v>
      </c>
      <c r="E14" s="51">
        <v>593.549396400398</v>
      </c>
      <c r="F14" s="51">
        <v>589.9904451466261</v>
      </c>
      <c r="G14" s="51">
        <v>619.2051355037956</v>
      </c>
      <c r="H14" s="51">
        <v>669.3781868105394</v>
      </c>
      <c r="I14" s="51">
        <v>714.1334952330747</v>
      </c>
      <c r="J14" s="51">
        <v>714.5395143605074</v>
      </c>
      <c r="K14" s="51">
        <v>751.774653658226</v>
      </c>
      <c r="L14" s="95">
        <v>750.5094477182259</v>
      </c>
      <c r="M14" s="96"/>
      <c r="N14" s="91"/>
      <c r="O14" s="92"/>
      <c r="P14" s="53"/>
      <c r="Q14" s="93"/>
      <c r="R14" s="92"/>
      <c r="S14" s="103"/>
      <c r="T14" s="103"/>
      <c r="U14" s="103"/>
      <c r="V14" s="103"/>
      <c r="W14" s="103"/>
      <c r="X14" s="103"/>
      <c r="Y14" s="103"/>
    </row>
    <row r="15" spans="1:25" ht="12.75">
      <c r="A15" s="98" t="s">
        <v>49</v>
      </c>
      <c r="B15" s="94">
        <v>184.90638159113266</v>
      </c>
      <c r="C15" s="51">
        <v>199.52670504542323</v>
      </c>
      <c r="D15" s="51">
        <v>213.7010712365622</v>
      </c>
      <c r="E15" s="51">
        <v>243.3863655878752</v>
      </c>
      <c r="F15" s="51">
        <v>259.0433815445931</v>
      </c>
      <c r="G15" s="51">
        <v>275.9230377739302</v>
      </c>
      <c r="H15" s="51">
        <v>290.6662184912869</v>
      </c>
      <c r="I15" s="51">
        <v>307.69569788356506</v>
      </c>
      <c r="J15" s="51">
        <v>316.13432327307277</v>
      </c>
      <c r="K15" s="51">
        <v>321.80104380629103</v>
      </c>
      <c r="L15" s="95">
        <v>331.17913500000003</v>
      </c>
      <c r="M15" s="96"/>
      <c r="N15" s="91"/>
      <c r="O15" s="92"/>
      <c r="P15" s="53"/>
      <c r="Q15" s="93"/>
      <c r="R15" s="92"/>
      <c r="S15" s="103"/>
      <c r="T15" s="103"/>
      <c r="U15" s="103"/>
      <c r="V15" s="103"/>
      <c r="W15" s="103"/>
      <c r="X15" s="103"/>
      <c r="Y15" s="103"/>
    </row>
    <row r="16" spans="1:25" ht="12.75">
      <c r="A16" s="98" t="s">
        <v>50</v>
      </c>
      <c r="B16" s="94">
        <v>1286.540801925431</v>
      </c>
      <c r="C16" s="51">
        <v>1411.0927837430625</v>
      </c>
      <c r="D16" s="51">
        <v>1594.710174282654</v>
      </c>
      <c r="E16" s="51">
        <v>1613.3227074019674</v>
      </c>
      <c r="F16" s="51">
        <v>1669.2935810972938</v>
      </c>
      <c r="G16" s="51">
        <v>1874.3994442542573</v>
      </c>
      <c r="H16" s="51">
        <v>2083.443635823369</v>
      </c>
      <c r="I16" s="51">
        <v>2223.7941043424935</v>
      </c>
      <c r="J16" s="51">
        <v>2296.819743616442</v>
      </c>
      <c r="K16" s="51">
        <v>2344.460953754843</v>
      </c>
      <c r="L16" s="95">
        <v>2334.2626663406118</v>
      </c>
      <c r="M16" s="96"/>
      <c r="N16" s="91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</row>
    <row r="17" spans="1:25" ht="12.75">
      <c r="A17" s="108" t="s">
        <v>51</v>
      </c>
      <c r="B17" s="94">
        <v>92.70441986789737</v>
      </c>
      <c r="C17" s="51">
        <v>85.86999963707939</v>
      </c>
      <c r="D17" s="51">
        <v>94.53859791995515</v>
      </c>
      <c r="E17" s="51">
        <v>99.28510052472713</v>
      </c>
      <c r="F17" s="51">
        <v>116.57952040472948</v>
      </c>
      <c r="G17" s="51">
        <v>128.10352013271145</v>
      </c>
      <c r="H17" s="51">
        <v>144.1698232152176</v>
      </c>
      <c r="I17" s="51">
        <v>171.2379698172084</v>
      </c>
      <c r="J17" s="51">
        <v>162.22473533917653</v>
      </c>
      <c r="K17" s="51">
        <v>163.6738767670724</v>
      </c>
      <c r="L17" s="95">
        <v>176.46822912632618</v>
      </c>
      <c r="M17" s="96"/>
      <c r="N17" s="91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1:25" ht="12.75">
      <c r="A18" s="98" t="s">
        <v>52</v>
      </c>
      <c r="B18" s="94">
        <v>25.98481871909636</v>
      </c>
      <c r="C18" s="51">
        <v>27.986936568627442</v>
      </c>
      <c r="D18" s="51">
        <v>32.047178279974744</v>
      </c>
      <c r="E18" s="51">
        <v>34.049340474697054</v>
      </c>
      <c r="F18" s="51">
        <v>35.72119378101025</v>
      </c>
      <c r="G18" s="51">
        <v>41.806994813945366</v>
      </c>
      <c r="H18" s="51">
        <v>44.179326811394645</v>
      </c>
      <c r="I18" s="51">
        <v>45.11205542</v>
      </c>
      <c r="J18" s="51">
        <v>43.436734369999996</v>
      </c>
      <c r="K18" s="51">
        <v>46.356709190000004</v>
      </c>
      <c r="L18" s="95">
        <v>50.13804329000001</v>
      </c>
      <c r="M18" s="96"/>
      <c r="N18" s="91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1:25" ht="12.75">
      <c r="A19" s="98" t="s">
        <v>53</v>
      </c>
      <c r="B19" s="94">
        <v>236.52524590163932</v>
      </c>
      <c r="C19" s="51">
        <v>257.7630601092896</v>
      </c>
      <c r="D19" s="51">
        <v>260.3814207650273</v>
      </c>
      <c r="E19" s="51">
        <v>280.0191256830601</v>
      </c>
      <c r="F19" s="51">
        <v>350.64213114754097</v>
      </c>
      <c r="G19" s="51">
        <v>369.69797814207647</v>
      </c>
      <c r="H19" s="51">
        <v>385.98999999999995</v>
      </c>
      <c r="I19" s="51">
        <v>441.3392349726776</v>
      </c>
      <c r="J19" s="51">
        <v>443.54593114754095</v>
      </c>
      <c r="K19" s="51">
        <v>453.7474875639343</v>
      </c>
      <c r="L19" s="95">
        <v>463.2761848027769</v>
      </c>
      <c r="M19" s="96"/>
      <c r="N19" s="91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</row>
    <row r="20" spans="1:25" ht="14.25">
      <c r="A20" s="98" t="s">
        <v>372</v>
      </c>
      <c r="B20" s="94">
        <v>5.935583333333333</v>
      </c>
      <c r="C20" s="51">
        <v>4.80015077271014</v>
      </c>
      <c r="D20" s="51">
        <v>5.133486238532111</v>
      </c>
      <c r="E20" s="51">
        <v>5.316101095793567</v>
      </c>
      <c r="F20" s="51">
        <v>5.507757831104597</v>
      </c>
      <c r="G20" s="51">
        <v>6.178647002244309</v>
      </c>
      <c r="H20" s="51">
        <v>6.735319183148416</v>
      </c>
      <c r="I20" s="51">
        <v>6.8239638682252926</v>
      </c>
      <c r="J20" s="51">
        <v>6.688112424598417</v>
      </c>
      <c r="K20" s="51">
        <v>7.020938402506771</v>
      </c>
      <c r="L20" s="95">
        <v>7.056438402506772</v>
      </c>
      <c r="M20" s="96"/>
      <c r="N20" s="91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</row>
    <row r="21" spans="1:25" ht="12.75">
      <c r="A21" s="98"/>
      <c r="B21" s="94"/>
      <c r="C21" s="51"/>
      <c r="D21" s="51"/>
      <c r="E21" s="51"/>
      <c r="F21" s="51"/>
      <c r="G21" s="51"/>
      <c r="H21" s="51"/>
      <c r="I21" s="51"/>
      <c r="J21" s="51"/>
      <c r="K21" s="51"/>
      <c r="L21" s="95"/>
      <c r="M21" s="96"/>
      <c r="N21" s="91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1:25" ht="12.75">
      <c r="A22" s="39"/>
      <c r="B22" s="279" t="s">
        <v>25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1"/>
      <c r="M22" s="96"/>
      <c r="N22" s="91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1:25" ht="12.75">
      <c r="A23" s="37" t="s">
        <v>13</v>
      </c>
      <c r="B23" s="87">
        <v>9040.639282491215</v>
      </c>
      <c r="C23" s="88">
        <v>9422.642546741154</v>
      </c>
      <c r="D23" s="88">
        <v>9603.025760204624</v>
      </c>
      <c r="E23" s="88">
        <v>9809.464276866263</v>
      </c>
      <c r="F23" s="88">
        <v>10299.3146821091</v>
      </c>
      <c r="G23" s="88">
        <v>10921.10922315276</v>
      </c>
      <c r="H23" s="88">
        <v>11257.031006929223</v>
      </c>
      <c r="I23" s="88">
        <v>11676.106271368675</v>
      </c>
      <c r="J23" s="88">
        <v>11548.379901419179</v>
      </c>
      <c r="K23" s="88">
        <v>11613.96953240658</v>
      </c>
      <c r="L23" s="89">
        <v>11640.4936039342</v>
      </c>
      <c r="M23" s="110"/>
      <c r="N23" s="91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1:25" ht="12.75">
      <c r="A24" s="37"/>
      <c r="B24" s="94"/>
      <c r="C24" s="51"/>
      <c r="D24" s="51"/>
      <c r="E24" s="51"/>
      <c r="F24" s="51"/>
      <c r="G24" s="51"/>
      <c r="H24" s="51"/>
      <c r="I24" s="51"/>
      <c r="J24" s="51"/>
      <c r="K24" s="51"/>
      <c r="L24" s="95"/>
      <c r="M24" s="110"/>
      <c r="N24" s="91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</row>
    <row r="25" spans="1:25" ht="12.75">
      <c r="A25" s="97" t="s">
        <v>273</v>
      </c>
      <c r="B25" s="94"/>
      <c r="C25" s="51"/>
      <c r="D25" s="51"/>
      <c r="E25" s="51"/>
      <c r="F25" s="51"/>
      <c r="G25" s="51"/>
      <c r="H25" s="51"/>
      <c r="I25" s="51"/>
      <c r="J25" s="51"/>
      <c r="K25" s="51"/>
      <c r="L25" s="95"/>
      <c r="M25" s="110"/>
      <c r="N25" s="91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1:18" ht="12.75">
      <c r="A26" s="98" t="s">
        <v>60</v>
      </c>
      <c r="B26" s="99">
        <v>5777.922769379855</v>
      </c>
      <c r="C26" s="100">
        <v>6072.825165874724</v>
      </c>
      <c r="D26" s="100">
        <v>6040.933112141658</v>
      </c>
      <c r="E26" s="100">
        <v>6071.079863592487</v>
      </c>
      <c r="F26" s="100">
        <v>6313.403409524479</v>
      </c>
      <c r="G26" s="100">
        <v>6581.387652237991</v>
      </c>
      <c r="H26" s="100">
        <v>6858.496006390702</v>
      </c>
      <c r="I26" s="100">
        <v>7159.902720870044</v>
      </c>
      <c r="J26" s="100">
        <v>7022.007933600707</v>
      </c>
      <c r="K26" s="100">
        <v>7044.994286843922</v>
      </c>
      <c r="L26" s="111">
        <v>7112.43522811795</v>
      </c>
      <c r="M26" s="110"/>
      <c r="N26" s="91"/>
      <c r="O26" s="92"/>
      <c r="P26" s="103"/>
      <c r="Q26" s="103"/>
      <c r="R26" s="103"/>
    </row>
    <row r="27" spans="1:18" ht="12.75">
      <c r="A27" s="98" t="s">
        <v>61</v>
      </c>
      <c r="B27" s="99">
        <v>3262.7165131113625</v>
      </c>
      <c r="C27" s="100">
        <v>3349.8173808664296</v>
      </c>
      <c r="D27" s="100">
        <v>3562.092648062965</v>
      </c>
      <c r="E27" s="100">
        <v>3738.384413273774</v>
      </c>
      <c r="F27" s="100">
        <v>3985.911272584623</v>
      </c>
      <c r="G27" s="100">
        <v>4339.721570914763</v>
      </c>
      <c r="H27" s="100">
        <v>4398.535000538527</v>
      </c>
      <c r="I27" s="100">
        <v>4516.20355049863</v>
      </c>
      <c r="J27" s="100">
        <v>4526.371967818469</v>
      </c>
      <c r="K27" s="100">
        <v>4568.975245562661</v>
      </c>
      <c r="L27" s="111">
        <v>4528.05837581626</v>
      </c>
      <c r="M27" s="110"/>
      <c r="N27" s="91"/>
      <c r="O27" s="92"/>
      <c r="P27" s="103"/>
      <c r="Q27" s="103"/>
      <c r="R27" s="103"/>
    </row>
    <row r="28" spans="1:25" ht="12.75">
      <c r="A28" s="104"/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95"/>
      <c r="M28" s="110"/>
      <c r="N28" s="91"/>
      <c r="X28" s="103"/>
      <c r="Y28" s="103"/>
    </row>
    <row r="29" spans="1:25" ht="12.75">
      <c r="A29" s="107" t="s">
        <v>274</v>
      </c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95"/>
      <c r="M29" s="110"/>
      <c r="N29" s="91"/>
      <c r="X29" s="103"/>
      <c r="Y29" s="103"/>
    </row>
    <row r="30" spans="1:14" ht="12.75">
      <c r="A30" s="98" t="s">
        <v>46</v>
      </c>
      <c r="B30" s="94">
        <v>4264.35790171674</v>
      </c>
      <c r="C30" s="51">
        <v>4459.685207358554</v>
      </c>
      <c r="D30" s="51">
        <v>4488.2714407809435</v>
      </c>
      <c r="E30" s="51">
        <v>4671.832781135826</v>
      </c>
      <c r="F30" s="51">
        <v>4900.555345307836</v>
      </c>
      <c r="G30" s="100">
        <v>5188.436995074862</v>
      </c>
      <c r="H30" s="100">
        <v>5305.623567708235</v>
      </c>
      <c r="I30" s="100">
        <v>5456.219847591777</v>
      </c>
      <c r="J30" s="100">
        <v>5370.518550899019</v>
      </c>
      <c r="K30" s="100">
        <v>5381.329061057497</v>
      </c>
      <c r="L30" s="111">
        <v>5371.48663880557</v>
      </c>
      <c r="M30" s="110"/>
      <c r="N30" s="91"/>
    </row>
    <row r="31" spans="1:14" ht="12.75">
      <c r="A31" s="98" t="s">
        <v>47</v>
      </c>
      <c r="B31" s="99">
        <v>2262.357773958339</v>
      </c>
      <c r="C31" s="100">
        <v>2305.292493164713</v>
      </c>
      <c r="D31" s="100">
        <v>2269.900103504346</v>
      </c>
      <c r="E31" s="100">
        <v>2268.7032681500127</v>
      </c>
      <c r="F31" s="100">
        <v>2408.296223001261</v>
      </c>
      <c r="G31" s="100">
        <v>2518.6873348593886</v>
      </c>
      <c r="H31" s="100">
        <v>2556.2766618716005</v>
      </c>
      <c r="I31" s="100">
        <v>2653.127950549519</v>
      </c>
      <c r="J31" s="100">
        <v>2612.419275252852</v>
      </c>
      <c r="K31" s="100">
        <v>2599.914615270657</v>
      </c>
      <c r="L31" s="95">
        <v>2636.3353977648353</v>
      </c>
      <c r="M31" s="110"/>
      <c r="N31" s="91"/>
    </row>
    <row r="32" spans="1:14" ht="12.75">
      <c r="A32" s="108" t="s">
        <v>48</v>
      </c>
      <c r="B32" s="99">
        <v>532.2665265680105</v>
      </c>
      <c r="C32" s="100">
        <v>563.7684349439993</v>
      </c>
      <c r="D32" s="100">
        <v>608.464308789939</v>
      </c>
      <c r="E32" s="100">
        <v>593.549396400398</v>
      </c>
      <c r="F32" s="100">
        <v>581.9752099365296</v>
      </c>
      <c r="G32" s="100">
        <v>598.882311529606</v>
      </c>
      <c r="H32" s="100">
        <v>624.301060077576</v>
      </c>
      <c r="I32" s="100">
        <v>648.9380047498612</v>
      </c>
      <c r="J32" s="100">
        <v>636.9202704993342</v>
      </c>
      <c r="K32" s="100">
        <v>665.7187390820858</v>
      </c>
      <c r="L32" s="95">
        <v>657.4381721979533</v>
      </c>
      <c r="M32" s="110"/>
      <c r="N32" s="91"/>
    </row>
    <row r="33" spans="1:14" ht="12.75">
      <c r="A33" s="98" t="s">
        <v>49</v>
      </c>
      <c r="B33" s="99">
        <v>196.47402774441076</v>
      </c>
      <c r="C33" s="100">
        <v>206.0194747993047</v>
      </c>
      <c r="D33" s="100">
        <v>216.57513295556214</v>
      </c>
      <c r="E33" s="100">
        <v>243.3863655878752</v>
      </c>
      <c r="F33" s="100">
        <v>255.44075113247632</v>
      </c>
      <c r="G33" s="100">
        <v>266.3818668777286</v>
      </c>
      <c r="H33" s="100">
        <v>270.5508741683534</v>
      </c>
      <c r="I33" s="100">
        <v>278.459978743264</v>
      </c>
      <c r="J33" s="100">
        <v>278.85727017078875</v>
      </c>
      <c r="K33" s="100">
        <v>282.03705556610527</v>
      </c>
      <c r="L33" s="95">
        <v>285.9559476200232</v>
      </c>
      <c r="M33" s="110"/>
      <c r="N33" s="91"/>
    </row>
    <row r="34" spans="1:14" ht="12.75">
      <c r="A34" s="98" t="s">
        <v>50</v>
      </c>
      <c r="B34" s="94">
        <v>1352.1091451148584</v>
      </c>
      <c r="C34" s="51">
        <v>1451.04130232481</v>
      </c>
      <c r="D34" s="51">
        <v>1613.3969983912853</v>
      </c>
      <c r="E34" s="51">
        <v>1613.3227978138714</v>
      </c>
      <c r="F34" s="51">
        <v>1649.4668328145196</v>
      </c>
      <c r="G34" s="51">
        <v>1819.032309582371</v>
      </c>
      <c r="H34" s="51">
        <v>1954.5244084132214</v>
      </c>
      <c r="I34" s="51">
        <v>2032.8694054471505</v>
      </c>
      <c r="J34" s="51">
        <v>2064.736774484961</v>
      </c>
      <c r="K34" s="51">
        <v>2094.247608405811</v>
      </c>
      <c r="L34" s="111">
        <v>2055.54785626239</v>
      </c>
      <c r="M34" s="110"/>
      <c r="N34" s="91"/>
    </row>
    <row r="35" spans="1:14" ht="12.75">
      <c r="A35" s="108" t="s">
        <v>51</v>
      </c>
      <c r="B35" s="94">
        <v>98.21460414548986</v>
      </c>
      <c r="C35" s="51">
        <v>88.13775413902887</v>
      </c>
      <c r="D35" s="51">
        <v>96.03068680233379</v>
      </c>
      <c r="E35" s="51">
        <v>99.28510052472713</v>
      </c>
      <c r="F35" s="51">
        <v>115.3614006444938</v>
      </c>
      <c r="G35" s="51">
        <v>124.29400781050553</v>
      </c>
      <c r="H35" s="51">
        <v>134.47460920433988</v>
      </c>
      <c r="I35" s="51">
        <v>156.78329961379603</v>
      </c>
      <c r="J35" s="51">
        <v>144.68357516635078</v>
      </c>
      <c r="K35" s="51">
        <v>143.63296199247895</v>
      </c>
      <c r="L35" s="111">
        <v>151.855314544035</v>
      </c>
      <c r="M35" s="110"/>
      <c r="N35" s="91"/>
    </row>
    <row r="36" spans="1:14" ht="12.75">
      <c r="A36" s="98" t="s">
        <v>52</v>
      </c>
      <c r="B36" s="112">
        <v>27.375437004846205</v>
      </c>
      <c r="C36" s="113">
        <v>28.842235548918083</v>
      </c>
      <c r="D36" s="113">
        <v>32.49707896682654</v>
      </c>
      <c r="E36" s="113">
        <v>34.049340474697054</v>
      </c>
      <c r="F36" s="113">
        <v>35.32267649888048</v>
      </c>
      <c r="G36" s="113">
        <v>40.50177267697222</v>
      </c>
      <c r="H36" s="113">
        <v>41.52296570253529</v>
      </c>
      <c r="I36" s="113">
        <v>41.487586780987996</v>
      </c>
      <c r="J36" s="113">
        <v>39.049847873332</v>
      </c>
      <c r="K36" s="113">
        <v>41.30434661178497</v>
      </c>
      <c r="L36" s="111">
        <v>44.112145881905676</v>
      </c>
      <c r="M36" s="110"/>
      <c r="N36" s="91"/>
    </row>
    <row r="37" spans="1:14" ht="12.75">
      <c r="A37" s="98" t="s">
        <v>53</v>
      </c>
      <c r="B37" s="94">
        <v>301.10541400004854</v>
      </c>
      <c r="C37" s="51">
        <v>314.8599556354419</v>
      </c>
      <c r="D37" s="51">
        <v>272.66707150940204</v>
      </c>
      <c r="E37" s="51">
        <v>280.0191256830601</v>
      </c>
      <c r="F37" s="51">
        <v>347.4479338469327</v>
      </c>
      <c r="G37" s="51">
        <v>358.9813063213012</v>
      </c>
      <c r="H37" s="51">
        <v>363.5147723704867</v>
      </c>
      <c r="I37" s="51">
        <v>402.0612413029358</v>
      </c>
      <c r="J37" s="51">
        <v>395.33919224383715</v>
      </c>
      <c r="K37" s="51">
        <v>399.66359722829725</v>
      </c>
      <c r="L37" s="95">
        <v>431.68025183754935</v>
      </c>
      <c r="M37" s="110"/>
      <c r="N37" s="91"/>
    </row>
    <row r="38" spans="1:14" ht="14.25">
      <c r="A38" s="98" t="s">
        <v>372</v>
      </c>
      <c r="B38" s="114">
        <v>6.378452238478985</v>
      </c>
      <c r="C38" s="115">
        <v>4.99568882638539</v>
      </c>
      <c r="D38" s="115">
        <v>5.222938503985103</v>
      </c>
      <c r="E38" s="115">
        <v>5.316101095793567</v>
      </c>
      <c r="F38" s="115">
        <v>5.448308926174072</v>
      </c>
      <c r="G38" s="115">
        <v>5.911318420020061</v>
      </c>
      <c r="H38" s="115">
        <v>6.2420874128838</v>
      </c>
      <c r="I38" s="115">
        <v>6.158956589383888</v>
      </c>
      <c r="J38" s="115">
        <v>5.855144828701682</v>
      </c>
      <c r="K38" s="115">
        <v>6.121547191865323</v>
      </c>
      <c r="L38" s="116">
        <v>6.081879019959126</v>
      </c>
      <c r="M38" s="110"/>
      <c r="N38" s="91"/>
    </row>
    <row r="39" spans="1:23" ht="12.75">
      <c r="A39" s="104"/>
      <c r="L39" s="54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.75">
      <c r="A40" s="104" t="s">
        <v>80</v>
      </c>
      <c r="B40" s="41" t="s">
        <v>170</v>
      </c>
      <c r="L40" s="54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</row>
    <row r="41" spans="1:23" ht="12.75">
      <c r="A41" s="104" t="s">
        <v>81</v>
      </c>
      <c r="B41" s="41" t="s">
        <v>387</v>
      </c>
      <c r="K41" s="54"/>
      <c r="L41" s="54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</row>
    <row r="42" spans="1:23" ht="12.75">
      <c r="A42" s="41" t="s">
        <v>54</v>
      </c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</row>
    <row r="43" spans="13:23" ht="12.75"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</row>
    <row r="44" spans="1:25" ht="12.75">
      <c r="A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37"/>
      <c r="Y44" s="37"/>
    </row>
    <row r="45" spans="1:25" ht="12.75">
      <c r="A45" s="118"/>
      <c r="B45" s="118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37"/>
      <c r="Y45" s="37"/>
    </row>
    <row r="46" spans="1:25" ht="12.75">
      <c r="A46" s="118"/>
      <c r="B46" s="118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37"/>
      <c r="Y46" s="37"/>
    </row>
    <row r="47" spans="1:25" ht="12.75">
      <c r="A47" s="119"/>
      <c r="B47" s="119"/>
      <c r="C47" s="92"/>
      <c r="D47" s="92"/>
      <c r="E47" s="92"/>
      <c r="F47" s="92"/>
      <c r="G47" s="92"/>
      <c r="H47" s="93"/>
      <c r="I47" s="92"/>
      <c r="J47" s="92"/>
      <c r="K47" s="92"/>
      <c r="L47" s="92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37"/>
      <c r="Y47" s="37"/>
    </row>
    <row r="48" spans="1:25" ht="12.75">
      <c r="A48" s="119"/>
      <c r="B48" s="119"/>
      <c r="C48" s="92"/>
      <c r="D48" s="92"/>
      <c r="E48" s="92"/>
      <c r="F48" s="92"/>
      <c r="G48" s="92"/>
      <c r="H48" s="93"/>
      <c r="I48" s="92"/>
      <c r="J48" s="92"/>
      <c r="K48" s="92"/>
      <c r="L48" s="92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37"/>
      <c r="Y48" s="37"/>
    </row>
    <row r="49" spans="1:25" ht="12.75">
      <c r="A49" s="119"/>
      <c r="B49" s="119"/>
      <c r="C49" s="92"/>
      <c r="D49" s="92"/>
      <c r="E49" s="92"/>
      <c r="F49" s="92"/>
      <c r="G49" s="92"/>
      <c r="H49" s="93"/>
      <c r="I49" s="92"/>
      <c r="J49" s="92"/>
      <c r="K49" s="92"/>
      <c r="L49" s="92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37"/>
      <c r="Y49" s="37"/>
    </row>
    <row r="50" spans="1:25" ht="12.75">
      <c r="A50" s="119"/>
      <c r="B50" s="119"/>
      <c r="C50" s="92"/>
      <c r="D50" s="92"/>
      <c r="E50" s="92"/>
      <c r="F50" s="92"/>
      <c r="G50" s="92"/>
      <c r="H50" s="93"/>
      <c r="I50" s="92"/>
      <c r="J50" s="92"/>
      <c r="K50" s="92"/>
      <c r="L50" s="92"/>
      <c r="M50" s="37"/>
      <c r="N50" s="92"/>
      <c r="O50" s="92"/>
      <c r="P50" s="92"/>
      <c r="Q50" s="92"/>
      <c r="R50" s="92"/>
      <c r="S50" s="92"/>
      <c r="T50" s="92"/>
      <c r="U50" s="92"/>
      <c r="V50" s="92"/>
      <c r="W50" s="37"/>
      <c r="X50" s="37"/>
      <c r="Y50" s="37"/>
    </row>
    <row r="51" spans="1:25" ht="12.75">
      <c r="A51" s="119"/>
      <c r="B51" s="119"/>
      <c r="C51" s="92"/>
      <c r="D51" s="92"/>
      <c r="E51" s="92"/>
      <c r="F51" s="92"/>
      <c r="G51" s="92"/>
      <c r="H51" s="93"/>
      <c r="I51" s="92"/>
      <c r="J51" s="92"/>
      <c r="K51" s="92"/>
      <c r="L51" s="92"/>
      <c r="M51" s="37"/>
      <c r="N51" s="92"/>
      <c r="O51" s="92"/>
      <c r="P51" s="92"/>
      <c r="Q51" s="92"/>
      <c r="R51" s="92"/>
      <c r="S51" s="92"/>
      <c r="T51" s="92"/>
      <c r="U51" s="92"/>
      <c r="V51" s="92"/>
      <c r="W51" s="37"/>
      <c r="X51" s="37"/>
      <c r="Y51" s="37"/>
    </row>
    <row r="52" spans="1:25" ht="12.75">
      <c r="A52" s="119"/>
      <c r="B52" s="119"/>
      <c r="C52" s="92"/>
      <c r="D52" s="92"/>
      <c r="E52" s="92"/>
      <c r="F52" s="92"/>
      <c r="G52" s="92"/>
      <c r="H52" s="93"/>
      <c r="I52" s="92"/>
      <c r="J52" s="92"/>
      <c r="K52" s="92"/>
      <c r="L52" s="92"/>
      <c r="M52" s="37"/>
      <c r="N52" s="92"/>
      <c r="O52" s="92"/>
      <c r="P52" s="92"/>
      <c r="Q52" s="92"/>
      <c r="R52" s="92"/>
      <c r="S52" s="92"/>
      <c r="T52" s="92"/>
      <c r="U52" s="92"/>
      <c r="V52" s="92"/>
      <c r="W52" s="37"/>
      <c r="X52" s="37"/>
      <c r="Y52" s="37"/>
    </row>
    <row r="53" spans="1:25" ht="12.75">
      <c r="A53" s="119"/>
      <c r="B53" s="119"/>
      <c r="C53" s="92"/>
      <c r="D53" s="92"/>
      <c r="E53" s="92"/>
      <c r="F53" s="92"/>
      <c r="G53" s="92"/>
      <c r="H53" s="93"/>
      <c r="I53" s="92"/>
      <c r="J53" s="92"/>
      <c r="K53" s="92"/>
      <c r="L53" s="92"/>
      <c r="M53" s="37"/>
      <c r="N53" s="92"/>
      <c r="O53" s="92"/>
      <c r="P53" s="92"/>
      <c r="Q53" s="92"/>
      <c r="R53" s="92"/>
      <c r="S53" s="92"/>
      <c r="T53" s="92"/>
      <c r="U53" s="92"/>
      <c r="V53" s="92"/>
      <c r="W53" s="37"/>
      <c r="X53" s="37"/>
      <c r="Y53" s="37"/>
    </row>
    <row r="54" spans="1:25" ht="12.75">
      <c r="A54" s="119"/>
      <c r="B54" s="119"/>
      <c r="C54" s="92"/>
      <c r="D54" s="92"/>
      <c r="E54" s="92"/>
      <c r="F54" s="92"/>
      <c r="G54" s="92"/>
      <c r="H54" s="93"/>
      <c r="I54" s="92"/>
      <c r="J54" s="92"/>
      <c r="K54" s="92"/>
      <c r="L54" s="92"/>
      <c r="M54" s="37"/>
      <c r="N54" s="92"/>
      <c r="O54" s="92"/>
      <c r="P54" s="92"/>
      <c r="Q54" s="92"/>
      <c r="R54" s="92"/>
      <c r="S54" s="92"/>
      <c r="T54" s="92"/>
      <c r="U54" s="92"/>
      <c r="V54" s="92"/>
      <c r="W54" s="37"/>
      <c r="X54" s="37"/>
      <c r="Y54" s="37"/>
    </row>
    <row r="55" spans="1:25" ht="12.75">
      <c r="A55" s="119"/>
      <c r="B55" s="119"/>
      <c r="C55" s="92"/>
      <c r="D55" s="92"/>
      <c r="E55" s="92"/>
      <c r="F55" s="92"/>
      <c r="G55" s="92"/>
      <c r="H55" s="93"/>
      <c r="I55" s="92"/>
      <c r="J55" s="92"/>
      <c r="K55" s="92"/>
      <c r="L55" s="92"/>
      <c r="M55" s="37"/>
      <c r="N55" s="92"/>
      <c r="O55" s="92"/>
      <c r="P55" s="92"/>
      <c r="Q55" s="92"/>
      <c r="R55" s="92"/>
      <c r="S55" s="92"/>
      <c r="T55" s="92"/>
      <c r="U55" s="92"/>
      <c r="V55" s="92"/>
      <c r="W55" s="37"/>
      <c r="X55" s="37"/>
      <c r="Y55" s="37"/>
    </row>
    <row r="56" spans="1:25" ht="12.75">
      <c r="A56" s="119"/>
      <c r="B56" s="119"/>
      <c r="C56" s="92"/>
      <c r="D56" s="92"/>
      <c r="E56" s="92"/>
      <c r="F56" s="92"/>
      <c r="G56" s="92"/>
      <c r="H56" s="93"/>
      <c r="I56" s="92"/>
      <c r="J56" s="92"/>
      <c r="K56" s="92"/>
      <c r="L56" s="92"/>
      <c r="M56" s="37"/>
      <c r="N56" s="92"/>
      <c r="O56" s="92"/>
      <c r="P56" s="92"/>
      <c r="Q56" s="92"/>
      <c r="R56" s="92"/>
      <c r="S56" s="92"/>
      <c r="T56" s="92"/>
      <c r="U56" s="92"/>
      <c r="V56" s="92"/>
      <c r="W56" s="37"/>
      <c r="X56" s="37"/>
      <c r="Y56" s="37"/>
    </row>
    <row r="57" spans="1:25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</sheetData>
  <sheetProtection/>
  <mergeCells count="2">
    <mergeCell ref="B4:L4"/>
    <mergeCell ref="B22:L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00390625" style="41" customWidth="1"/>
    <col min="2" max="16384" width="9.140625" style="41" customWidth="1"/>
  </cols>
  <sheetData>
    <row r="1" spans="1:9" ht="12.75">
      <c r="A1" s="39" t="s">
        <v>76</v>
      </c>
      <c r="B1" s="40" t="s">
        <v>21</v>
      </c>
      <c r="C1" s="40"/>
      <c r="D1" s="40"/>
      <c r="E1" s="40"/>
      <c r="F1" s="40"/>
      <c r="G1" s="40"/>
      <c r="H1" s="40"/>
      <c r="I1" s="40"/>
    </row>
    <row r="2" spans="1:9" ht="12.75">
      <c r="A2" s="39"/>
      <c r="B2" s="40"/>
      <c r="C2" s="40"/>
      <c r="D2" s="40"/>
      <c r="E2" s="40"/>
      <c r="F2" s="40"/>
      <c r="G2" s="40"/>
      <c r="H2" s="40"/>
      <c r="I2" s="40"/>
    </row>
    <row r="3" spans="1:12" ht="14.25">
      <c r="A3" s="39"/>
      <c r="B3" s="253">
        <v>2002</v>
      </c>
      <c r="C3" s="254">
        <v>2003</v>
      </c>
      <c r="D3" s="254">
        <v>2004</v>
      </c>
      <c r="E3" s="254">
        <v>2005</v>
      </c>
      <c r="F3" s="254">
        <v>2006</v>
      </c>
      <c r="G3" s="254">
        <v>2007</v>
      </c>
      <c r="H3" s="254">
        <v>2008</v>
      </c>
      <c r="I3" s="254">
        <v>2009</v>
      </c>
      <c r="J3" s="254">
        <v>2010</v>
      </c>
      <c r="K3" s="254">
        <v>2011</v>
      </c>
      <c r="L3" s="256" t="s">
        <v>371</v>
      </c>
    </row>
    <row r="4" spans="1:12" ht="12.75">
      <c r="A4" s="39"/>
      <c r="B4" s="279" t="s">
        <v>1</v>
      </c>
      <c r="C4" s="280"/>
      <c r="D4" s="280"/>
      <c r="E4" s="280"/>
      <c r="F4" s="280"/>
      <c r="G4" s="280"/>
      <c r="H4" s="280"/>
      <c r="I4" s="280"/>
      <c r="J4" s="280"/>
      <c r="K4" s="280"/>
      <c r="L4" s="281"/>
    </row>
    <row r="5" spans="1:12" ht="12.75">
      <c r="A5" s="137" t="s">
        <v>17</v>
      </c>
      <c r="B5" s="87">
        <v>25.98481871909636</v>
      </c>
      <c r="C5" s="88">
        <v>27.986936568627442</v>
      </c>
      <c r="D5" s="88">
        <v>32.047178279974744</v>
      </c>
      <c r="E5" s="88">
        <v>34.049340474697054</v>
      </c>
      <c r="F5" s="88">
        <v>35.72119378101025</v>
      </c>
      <c r="G5" s="88">
        <v>41.806994813945366</v>
      </c>
      <c r="H5" s="88">
        <v>44.179326811394645</v>
      </c>
      <c r="I5" s="88">
        <v>45.11205542</v>
      </c>
      <c r="J5" s="88">
        <v>43.436734369999996</v>
      </c>
      <c r="K5" s="88">
        <v>46.356709190000004</v>
      </c>
      <c r="L5" s="141">
        <v>50.13804329000001</v>
      </c>
    </row>
    <row r="6" spans="1:13" ht="12.75">
      <c r="A6" s="107" t="s">
        <v>60</v>
      </c>
      <c r="B6" s="94">
        <v>10.371177171540593</v>
      </c>
      <c r="C6" s="51">
        <v>10.996799532464557</v>
      </c>
      <c r="D6" s="51">
        <v>12.293459070849945</v>
      </c>
      <c r="E6" s="51">
        <v>13.83340203541162</v>
      </c>
      <c r="F6" s="51">
        <v>15.615513657114185</v>
      </c>
      <c r="G6" s="51">
        <v>16.141223603977412</v>
      </c>
      <c r="H6" s="51">
        <v>18.787739436179653</v>
      </c>
      <c r="I6" s="51">
        <v>19.709070820046325</v>
      </c>
      <c r="J6" s="51">
        <v>21.28583314168314</v>
      </c>
      <c r="K6" s="51">
        <v>23.287627689999404</v>
      </c>
      <c r="L6" s="52">
        <v>23.642937003317886</v>
      </c>
      <c r="M6" s="126"/>
    </row>
    <row r="7" spans="1:13" ht="12.75">
      <c r="A7" s="107" t="s">
        <v>61</v>
      </c>
      <c r="B7" s="94">
        <v>15.61364154755578</v>
      </c>
      <c r="C7" s="51">
        <v>16.990137036162892</v>
      </c>
      <c r="D7" s="51">
        <v>19.75371920912479</v>
      </c>
      <c r="E7" s="51">
        <v>20.215938439285438</v>
      </c>
      <c r="F7" s="51">
        <v>20.10568012389608</v>
      </c>
      <c r="G7" s="51">
        <v>25.66577120996795</v>
      </c>
      <c r="H7" s="51">
        <v>25.391587375214996</v>
      </c>
      <c r="I7" s="51">
        <v>25.402984599953676</v>
      </c>
      <c r="J7" s="51">
        <v>22.150901228316858</v>
      </c>
      <c r="K7" s="51">
        <v>23.069081500000603</v>
      </c>
      <c r="L7" s="52">
        <v>26.495106286682123</v>
      </c>
      <c r="M7" s="126"/>
    </row>
    <row r="8" spans="1:12" ht="12.75">
      <c r="A8" s="97" t="s">
        <v>65</v>
      </c>
      <c r="B8" s="94">
        <v>0.9021064000000001</v>
      </c>
      <c r="C8" s="51">
        <v>1.008015</v>
      </c>
      <c r="D8" s="51">
        <v>3.1754499000000003</v>
      </c>
      <c r="E8" s="51">
        <v>4.09487305</v>
      </c>
      <c r="F8" s="51">
        <v>5.55855744</v>
      </c>
      <c r="G8" s="51">
        <v>5.42170512</v>
      </c>
      <c r="H8" s="51">
        <v>6.685477199999999</v>
      </c>
      <c r="I8" s="51">
        <v>5.58759942</v>
      </c>
      <c r="J8" s="51">
        <v>5.11738337</v>
      </c>
      <c r="K8" s="51">
        <v>5.13569319</v>
      </c>
      <c r="L8" s="52">
        <v>5.27102729</v>
      </c>
    </row>
    <row r="9" spans="1:12" ht="12.75">
      <c r="A9" s="97" t="s">
        <v>22</v>
      </c>
      <c r="B9" s="99">
        <v>11.154712319096365</v>
      </c>
      <c r="C9" s="100">
        <v>13.318921568627449</v>
      </c>
      <c r="D9" s="100">
        <v>15.331728379974743</v>
      </c>
      <c r="E9" s="100">
        <v>14.843808424697057</v>
      </c>
      <c r="F9" s="100">
        <v>13.067714341010259</v>
      </c>
      <c r="G9" s="100">
        <v>17.381487693945356</v>
      </c>
      <c r="H9" s="100">
        <v>17.390043611394635</v>
      </c>
      <c r="I9" s="100">
        <v>18.589999999999996</v>
      </c>
      <c r="J9" s="100">
        <v>15.688</v>
      </c>
      <c r="K9" s="100">
        <v>15.925</v>
      </c>
      <c r="L9" s="95">
        <v>19.571</v>
      </c>
    </row>
    <row r="10" spans="1:12" ht="12.75">
      <c r="A10" s="107" t="s">
        <v>237</v>
      </c>
      <c r="B10" s="94">
        <v>13.928000000000003</v>
      </c>
      <c r="C10" s="51">
        <v>13.659999999999998</v>
      </c>
      <c r="D10" s="51">
        <v>13.539999999999997</v>
      </c>
      <c r="E10" s="51">
        <v>15.110658999999997</v>
      </c>
      <c r="F10" s="51">
        <v>17.094921999999997</v>
      </c>
      <c r="G10" s="51">
        <v>19.003802000000007</v>
      </c>
      <c r="H10" s="51">
        <v>20.103806000000002</v>
      </c>
      <c r="I10" s="51">
        <v>20.934456000000004</v>
      </c>
      <c r="J10" s="51">
        <v>22.631351000000002</v>
      </c>
      <c r="K10" s="51">
        <v>25.296016</v>
      </c>
      <c r="L10" s="52">
        <v>25.29601600000001</v>
      </c>
    </row>
    <row r="11" spans="1:12" ht="12.75">
      <c r="A11" s="107"/>
      <c r="B11" s="114"/>
      <c r="C11" s="115"/>
      <c r="D11" s="115"/>
      <c r="E11" s="115"/>
      <c r="F11" s="115"/>
      <c r="G11" s="115"/>
      <c r="H11" s="115"/>
      <c r="I11" s="115"/>
      <c r="J11" s="115"/>
      <c r="K11" s="115"/>
      <c r="L11" s="153"/>
    </row>
    <row r="12" spans="1:12" ht="12.75">
      <c r="A12" s="39"/>
      <c r="B12" s="279" t="s">
        <v>25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1"/>
    </row>
    <row r="13" spans="1:12" ht="12.75">
      <c r="A13" s="37" t="s">
        <v>17</v>
      </c>
      <c r="B13" s="87">
        <v>27.375437004846205</v>
      </c>
      <c r="C13" s="88">
        <v>28.842235548918083</v>
      </c>
      <c r="D13" s="88">
        <v>32.49707896682654</v>
      </c>
      <c r="E13" s="88">
        <v>34.049340474697054</v>
      </c>
      <c r="F13" s="88">
        <v>35.32267649888048</v>
      </c>
      <c r="G13" s="88">
        <v>40.50177267697222</v>
      </c>
      <c r="H13" s="88">
        <v>41.52296570253529</v>
      </c>
      <c r="I13" s="88">
        <v>41.487586780987996</v>
      </c>
      <c r="J13" s="88">
        <v>39.049847873332</v>
      </c>
      <c r="K13" s="88">
        <v>41.30434661178497</v>
      </c>
      <c r="L13" s="141">
        <v>44.112145881905676</v>
      </c>
    </row>
    <row r="14" spans="1:12" ht="12.75">
      <c r="A14" s="97" t="s">
        <v>65</v>
      </c>
      <c r="B14" s="94">
        <v>0.914715711055395</v>
      </c>
      <c r="C14" s="51">
        <v>1.0265804719571958</v>
      </c>
      <c r="D14" s="51">
        <v>3.190891307663647</v>
      </c>
      <c r="E14" s="51">
        <v>4.09487305</v>
      </c>
      <c r="F14" s="51">
        <v>5.486770500838482</v>
      </c>
      <c r="G14" s="51">
        <v>5.294355543873075</v>
      </c>
      <c r="H14" s="51">
        <v>6.286903994035743</v>
      </c>
      <c r="I14" s="51">
        <v>5.103565930279068</v>
      </c>
      <c r="J14" s="51">
        <v>4.6045659427730055</v>
      </c>
      <c r="K14" s="51">
        <v>4.619017976365623</v>
      </c>
      <c r="L14" s="52">
        <v>4.711061067404481</v>
      </c>
    </row>
    <row r="15" spans="1:12" ht="12.75">
      <c r="A15" s="107" t="s">
        <v>22</v>
      </c>
      <c r="B15" s="99">
        <v>11.657742105176554</v>
      </c>
      <c r="C15" s="100">
        <v>13.665180334031533</v>
      </c>
      <c r="D15" s="100">
        <v>15.55444386671079</v>
      </c>
      <c r="E15" s="100">
        <v>14.843808424697057</v>
      </c>
      <c r="F15" s="100">
        <v>12.937786131682058</v>
      </c>
      <c r="G15" s="100">
        <v>16.910441569352372</v>
      </c>
      <c r="H15" s="100">
        <v>16.52930053916724</v>
      </c>
      <c r="I15" s="100">
        <v>17.42044787218883</v>
      </c>
      <c r="J15" s="100">
        <v>14.428736594416268</v>
      </c>
      <c r="K15" s="100">
        <v>14.406743923249323</v>
      </c>
      <c r="L15" s="95">
        <v>17.33822515477052</v>
      </c>
    </row>
    <row r="16" spans="1:12" ht="12.75">
      <c r="A16" s="107" t="s">
        <v>237</v>
      </c>
      <c r="B16" s="114">
        <v>14.802979188614248</v>
      </c>
      <c r="C16" s="115">
        <v>14.150474742929363</v>
      </c>
      <c r="D16" s="115">
        <v>13.751743792452103</v>
      </c>
      <c r="E16" s="115">
        <v>15.110658999999997</v>
      </c>
      <c r="F16" s="115">
        <v>16.898119866359938</v>
      </c>
      <c r="G16" s="115">
        <v>18.29697556374678</v>
      </c>
      <c r="H16" s="115">
        <v>18.706761169332296</v>
      </c>
      <c r="I16" s="115">
        <v>18.963572978520084</v>
      </c>
      <c r="J16" s="115">
        <v>20.01654533614273</v>
      </c>
      <c r="K16" s="115">
        <v>22.27858471217002</v>
      </c>
      <c r="L16" s="153">
        <v>22.062859659730673</v>
      </c>
    </row>
    <row r="17" ht="12.75">
      <c r="A17" s="104"/>
    </row>
    <row r="18" spans="1:2" ht="12.75">
      <c r="A18" s="104" t="s">
        <v>80</v>
      </c>
      <c r="B18" s="41" t="s">
        <v>170</v>
      </c>
    </row>
    <row r="19" ht="12.75">
      <c r="A19" s="41" t="s">
        <v>54</v>
      </c>
    </row>
  </sheetData>
  <sheetProtection/>
  <mergeCells count="2">
    <mergeCell ref="B12:L12"/>
    <mergeCell ref="B4:L4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140625" style="41" customWidth="1"/>
    <col min="2" max="4" width="18.00390625" style="41" customWidth="1"/>
    <col min="5" max="5" width="9.140625" style="41" customWidth="1"/>
    <col min="6" max="6" width="9.57421875" style="41" bestFit="1" customWidth="1"/>
    <col min="7" max="16384" width="9.140625" style="41" customWidth="1"/>
  </cols>
  <sheetData>
    <row r="1" spans="1:4" ht="14.25">
      <c r="A1" s="39" t="s">
        <v>77</v>
      </c>
      <c r="B1" s="54" t="s">
        <v>379</v>
      </c>
      <c r="C1" s="39"/>
      <c r="D1" s="39"/>
    </row>
    <row r="2" spans="1:5" ht="12.75">
      <c r="A2" s="39"/>
      <c r="B2" s="39"/>
      <c r="C2" s="39"/>
      <c r="D2" s="39"/>
      <c r="E2" s="137"/>
    </row>
    <row r="3" spans="1:5" ht="12.75">
      <c r="A3" s="39"/>
      <c r="B3" s="261" t="s">
        <v>31</v>
      </c>
      <c r="C3" s="262" t="s">
        <v>60</v>
      </c>
      <c r="D3" s="255" t="s">
        <v>61</v>
      </c>
      <c r="E3" s="137"/>
    </row>
    <row r="4" spans="1:5" ht="12.75">
      <c r="A4" s="39"/>
      <c r="B4" s="279" t="s">
        <v>205</v>
      </c>
      <c r="C4" s="280"/>
      <c r="D4" s="281"/>
      <c r="E4" s="137"/>
    </row>
    <row r="5" spans="1:8" ht="12.75">
      <c r="A5" s="39" t="s">
        <v>31</v>
      </c>
      <c r="B5" s="170">
        <v>100</v>
      </c>
      <c r="C5" s="171">
        <v>62.639605661216294</v>
      </c>
      <c r="D5" s="172">
        <v>37.360394338783706</v>
      </c>
      <c r="E5" s="100"/>
      <c r="H5" s="103"/>
    </row>
    <row r="6" spans="1:5" ht="12.75">
      <c r="A6" s="107" t="s">
        <v>46</v>
      </c>
      <c r="B6" s="170">
        <v>45.91696485099398</v>
      </c>
      <c r="C6" s="171">
        <v>29.49310720147037</v>
      </c>
      <c r="D6" s="172">
        <v>16.42385764186722</v>
      </c>
      <c r="E6" s="100"/>
    </row>
    <row r="7" spans="1:5" ht="12.75">
      <c r="A7" s="107" t="s">
        <v>47</v>
      </c>
      <c r="B7" s="99">
        <v>22.593193581529523</v>
      </c>
      <c r="C7" s="100">
        <v>16.221601165057074</v>
      </c>
      <c r="D7" s="95">
        <v>6.3715924164724544</v>
      </c>
      <c r="E7" s="100"/>
    </row>
    <row r="8" spans="1:5" ht="12.75">
      <c r="A8" s="107" t="s">
        <v>48</v>
      </c>
      <c r="B8" s="99">
        <v>5.7461840151059285</v>
      </c>
      <c r="C8" s="100">
        <v>3.4572431078049455</v>
      </c>
      <c r="D8" s="95">
        <v>2.2889409018019733</v>
      </c>
      <c r="E8" s="100"/>
    </row>
    <row r="9" spans="1:5" ht="12.75">
      <c r="A9" s="107" t="s">
        <v>49</v>
      </c>
      <c r="B9" s="99">
        <v>2.535632639215068</v>
      </c>
      <c r="C9" s="100">
        <v>1.8343363766298606</v>
      </c>
      <c r="D9" s="95">
        <v>0.7012962625852074</v>
      </c>
      <c r="E9" s="100"/>
    </row>
    <row r="10" spans="1:5" ht="12.75">
      <c r="A10" s="107" t="s">
        <v>50</v>
      </c>
      <c r="B10" s="173">
        <v>17.871997296189708</v>
      </c>
      <c r="C10" s="174">
        <v>8.03714634784428</v>
      </c>
      <c r="D10" s="175">
        <v>9.83485094834543</v>
      </c>
      <c r="E10" s="100"/>
    </row>
    <row r="11" spans="1:5" ht="12.75">
      <c r="A11" s="107" t="s">
        <v>51</v>
      </c>
      <c r="B11" s="173">
        <v>1.351107465019485</v>
      </c>
      <c r="C11" s="174">
        <v>1.0994792037278036</v>
      </c>
      <c r="D11" s="175">
        <v>0.2516282612916809</v>
      </c>
      <c r="E11" s="100"/>
    </row>
    <row r="12" spans="1:5" ht="12.75">
      <c r="A12" s="107" t="s">
        <v>53</v>
      </c>
      <c r="B12" s="99">
        <v>3.5470175835713587</v>
      </c>
      <c r="C12" s="100">
        <v>2.271689904535164</v>
      </c>
      <c r="D12" s="95">
        <v>1.2753276790361945</v>
      </c>
      <c r="E12" s="100"/>
    </row>
    <row r="13" spans="1:5" ht="12.75">
      <c r="A13" s="107" t="s">
        <v>52</v>
      </c>
      <c r="B13" s="173">
        <v>0.38387581099425866</v>
      </c>
      <c r="C13" s="174">
        <v>0.18101926243789038</v>
      </c>
      <c r="D13" s="175">
        <v>0.20285654855636825</v>
      </c>
      <c r="E13" s="100"/>
    </row>
    <row r="14" spans="1:5" ht="12.75">
      <c r="A14" s="107"/>
      <c r="B14" s="173"/>
      <c r="C14" s="174"/>
      <c r="D14" s="175"/>
      <c r="E14" s="137"/>
    </row>
    <row r="15" spans="1:8" ht="12.75">
      <c r="A15" s="39" t="s">
        <v>31</v>
      </c>
      <c r="B15" s="176">
        <f>B5/B$5*100</f>
        <v>100</v>
      </c>
      <c r="C15" s="177">
        <f aca="true" t="shared" si="0" ref="B15:D23">C5/C$5*100</f>
        <v>100</v>
      </c>
      <c r="D15" s="178">
        <f t="shared" si="0"/>
        <v>100</v>
      </c>
      <c r="E15" s="100"/>
      <c r="F15" s="103"/>
      <c r="G15" s="103"/>
      <c r="H15" s="103"/>
    </row>
    <row r="16" spans="1:8" ht="12.75">
      <c r="A16" s="107" t="s">
        <v>46</v>
      </c>
      <c r="B16" s="173">
        <f>B6/B$5*100</f>
        <v>45.91696485099398</v>
      </c>
      <c r="C16" s="174">
        <f>C6/C$5*100</f>
        <v>47.08380087988199</v>
      </c>
      <c r="D16" s="175">
        <f t="shared" si="0"/>
        <v>43.960611049593936</v>
      </c>
      <c r="E16" s="179"/>
      <c r="F16" s="103"/>
      <c r="G16" s="103"/>
      <c r="H16" s="103"/>
    </row>
    <row r="17" spans="1:8" ht="12.75">
      <c r="A17" s="107" t="s">
        <v>47</v>
      </c>
      <c r="B17" s="173">
        <f t="shared" si="0"/>
        <v>22.593193581529523</v>
      </c>
      <c r="C17" s="174">
        <f t="shared" si="0"/>
        <v>25.896716612155785</v>
      </c>
      <c r="D17" s="175">
        <f t="shared" si="0"/>
        <v>17.054403544820524</v>
      </c>
      <c r="E17" s="179"/>
      <c r="F17" s="103"/>
      <c r="G17" s="103"/>
      <c r="H17" s="103"/>
    </row>
    <row r="18" spans="1:8" ht="12.75">
      <c r="A18" s="107" t="s">
        <v>48</v>
      </c>
      <c r="B18" s="173">
        <f t="shared" si="0"/>
        <v>5.7461840151059285</v>
      </c>
      <c r="C18" s="174">
        <f t="shared" si="0"/>
        <v>5.519260651964033</v>
      </c>
      <c r="D18" s="175">
        <f t="shared" si="0"/>
        <v>6.126650808462776</v>
      </c>
      <c r="E18" s="179"/>
      <c r="F18" s="103"/>
      <c r="G18" s="103"/>
      <c r="H18" s="103"/>
    </row>
    <row r="19" spans="1:8" ht="12.75">
      <c r="A19" s="107" t="s">
        <v>49</v>
      </c>
      <c r="B19" s="173">
        <f t="shared" si="0"/>
        <v>2.535632639215068</v>
      </c>
      <c r="C19" s="174">
        <f t="shared" si="0"/>
        <v>2.928397069660356</v>
      </c>
      <c r="D19" s="175">
        <f t="shared" si="0"/>
        <v>1.8771115107240555</v>
      </c>
      <c r="E19" s="179"/>
      <c r="F19" s="103"/>
      <c r="G19" s="103"/>
      <c r="H19" s="103"/>
    </row>
    <row r="20" spans="1:8" ht="12.75">
      <c r="A20" s="107" t="s">
        <v>50</v>
      </c>
      <c r="B20" s="173">
        <f t="shared" si="0"/>
        <v>17.871997296189708</v>
      </c>
      <c r="C20" s="174">
        <f t="shared" si="0"/>
        <v>12.830774177144171</v>
      </c>
      <c r="D20" s="175">
        <f t="shared" si="0"/>
        <v>26.324269650804787</v>
      </c>
      <c r="E20" s="179"/>
      <c r="F20" s="103"/>
      <c r="G20" s="103"/>
      <c r="H20" s="103"/>
    </row>
    <row r="21" spans="1:8" ht="12.75">
      <c r="A21" s="107" t="s">
        <v>51</v>
      </c>
      <c r="B21" s="173">
        <f>B11/B$5*100</f>
        <v>1.351107465019485</v>
      </c>
      <c r="C21" s="174">
        <f t="shared" si="0"/>
        <v>1.7552460493993072</v>
      </c>
      <c r="D21" s="175">
        <f t="shared" si="0"/>
        <v>0.673516074294929</v>
      </c>
      <c r="E21" s="179"/>
      <c r="F21" s="103"/>
      <c r="G21" s="103"/>
      <c r="H21" s="103"/>
    </row>
    <row r="22" spans="1:8" ht="12.75">
      <c r="A22" s="107" t="s">
        <v>53</v>
      </c>
      <c r="B22" s="173">
        <f t="shared" si="0"/>
        <v>3.5470175835713587</v>
      </c>
      <c r="C22" s="174">
        <f t="shared" si="0"/>
        <v>3.6266031379914883</v>
      </c>
      <c r="D22" s="175">
        <f t="shared" si="0"/>
        <v>3.413581953850741</v>
      </c>
      <c r="E22" s="179"/>
      <c r="F22" s="103"/>
      <c r="G22" s="103"/>
      <c r="H22" s="103"/>
    </row>
    <row r="23" spans="1:5" ht="12.75">
      <c r="A23" s="107" t="s">
        <v>52</v>
      </c>
      <c r="B23" s="173">
        <f t="shared" si="0"/>
        <v>0.38387581099425866</v>
      </c>
      <c r="C23" s="174">
        <f t="shared" si="0"/>
        <v>0.2889853161223995</v>
      </c>
      <c r="D23" s="175">
        <f t="shared" si="0"/>
        <v>0.5429721825654916</v>
      </c>
      <c r="E23" s="179"/>
    </row>
    <row r="24" spans="1:5" ht="12.75">
      <c r="A24" s="107"/>
      <c r="B24" s="180"/>
      <c r="C24" s="181"/>
      <c r="D24" s="182"/>
      <c r="E24" s="179"/>
    </row>
    <row r="25" spans="1:5" ht="12.75">
      <c r="A25" s="39" t="s">
        <v>31</v>
      </c>
      <c r="B25" s="176">
        <f aca="true" t="shared" si="1" ref="B25:D33">B5/$B5*100</f>
        <v>100</v>
      </c>
      <c r="C25" s="177">
        <f>C5/$B5*100</f>
        <v>62.639605661216294</v>
      </c>
      <c r="D25" s="178">
        <f t="shared" si="1"/>
        <v>37.360394338783706</v>
      </c>
      <c r="E25" s="179"/>
    </row>
    <row r="26" spans="1:5" ht="12.75">
      <c r="A26" s="107" t="s">
        <v>46</v>
      </c>
      <c r="B26" s="173">
        <f t="shared" si="1"/>
        <v>100</v>
      </c>
      <c r="C26" s="174">
        <f>C6/$B6*100</f>
        <v>64.23139529622442</v>
      </c>
      <c r="D26" s="175">
        <f t="shared" si="1"/>
        <v>35.768604687101146</v>
      </c>
      <c r="E26" s="179"/>
    </row>
    <row r="27" spans="1:5" ht="12.75">
      <c r="A27" s="107" t="s">
        <v>47</v>
      </c>
      <c r="B27" s="173">
        <f>B7/$B7*100</f>
        <v>100</v>
      </c>
      <c r="C27" s="174">
        <f t="shared" si="1"/>
        <v>71.79861982114217</v>
      </c>
      <c r="D27" s="175">
        <f>D7/$B7*100</f>
        <v>28.201380178857864</v>
      </c>
      <c r="E27" s="179"/>
    </row>
    <row r="28" spans="1:5" ht="12.75">
      <c r="A28" s="107" t="s">
        <v>48</v>
      </c>
      <c r="B28" s="173">
        <f t="shared" si="1"/>
        <v>100</v>
      </c>
      <c r="C28" s="174">
        <f t="shared" si="1"/>
        <v>60.165896161980335</v>
      </c>
      <c r="D28" s="175">
        <f t="shared" si="1"/>
        <v>39.834103742321204</v>
      </c>
      <c r="E28" s="179"/>
    </row>
    <row r="29" spans="1:5" ht="12.75">
      <c r="A29" s="107" t="s">
        <v>49</v>
      </c>
      <c r="B29" s="173">
        <f t="shared" si="1"/>
        <v>100</v>
      </c>
      <c r="C29" s="174">
        <f>C9/$B9*100</f>
        <v>72.34235544458438</v>
      </c>
      <c r="D29" s="175">
        <f t="shared" si="1"/>
        <v>27.65764455541561</v>
      </c>
      <c r="E29" s="179"/>
    </row>
    <row r="30" spans="1:5" ht="12.75">
      <c r="A30" s="107" t="s">
        <v>50</v>
      </c>
      <c r="B30" s="173">
        <f t="shared" si="1"/>
        <v>100</v>
      </c>
      <c r="C30" s="174">
        <f t="shared" si="1"/>
        <v>44.97061080888699</v>
      </c>
      <c r="D30" s="175">
        <f t="shared" si="1"/>
        <v>55.02938919111302</v>
      </c>
      <c r="E30" s="179"/>
    </row>
    <row r="31" spans="1:5" ht="12.75">
      <c r="A31" s="107" t="s">
        <v>51</v>
      </c>
      <c r="B31" s="173">
        <f t="shared" si="1"/>
        <v>100</v>
      </c>
      <c r="C31" s="174">
        <f t="shared" si="1"/>
        <v>81.37614750814419</v>
      </c>
      <c r="D31" s="175">
        <f t="shared" si="1"/>
        <v>18.62385249185579</v>
      </c>
      <c r="E31" s="179"/>
    </row>
    <row r="32" spans="1:5" ht="12.75">
      <c r="A32" s="107" t="s">
        <v>53</v>
      </c>
      <c r="B32" s="173">
        <f t="shared" si="1"/>
        <v>100</v>
      </c>
      <c r="C32" s="174">
        <f t="shared" si="1"/>
        <v>64.04507028825847</v>
      </c>
      <c r="D32" s="175">
        <f t="shared" si="1"/>
        <v>35.95492971174152</v>
      </c>
      <c r="E32" s="179"/>
    </row>
    <row r="33" spans="1:5" ht="12.75">
      <c r="A33" s="107" t="s">
        <v>52</v>
      </c>
      <c r="B33" s="180">
        <f t="shared" si="1"/>
        <v>100</v>
      </c>
      <c r="C33" s="181">
        <f t="shared" si="1"/>
        <v>47.15568349280485</v>
      </c>
      <c r="D33" s="182">
        <f t="shared" si="1"/>
        <v>52.844316507195146</v>
      </c>
      <c r="E33" s="179"/>
    </row>
    <row r="34" spans="1:5" ht="12.75">
      <c r="A34" s="107"/>
      <c r="B34" s="174"/>
      <c r="C34" s="174"/>
      <c r="D34" s="174"/>
      <c r="E34" s="179"/>
    </row>
    <row r="35" spans="1:5" ht="12.75">
      <c r="A35" s="104" t="s">
        <v>80</v>
      </c>
      <c r="B35" s="54" t="s">
        <v>170</v>
      </c>
      <c r="C35" s="54"/>
      <c r="D35" s="54"/>
      <c r="E35" s="137"/>
    </row>
    <row r="36" spans="1:5" ht="12.75">
      <c r="A36" s="54" t="s">
        <v>54</v>
      </c>
      <c r="B36" s="54"/>
      <c r="C36" s="54"/>
      <c r="D36" s="54"/>
      <c r="E36" s="137"/>
    </row>
    <row r="37" spans="1:5" ht="12.75">
      <c r="A37" s="54"/>
      <c r="E37" s="137"/>
    </row>
    <row r="38" ht="12.75">
      <c r="A38" s="107"/>
    </row>
    <row r="39" ht="12.75">
      <c r="A39" s="54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G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28125" style="37" bestFit="1" customWidth="1"/>
    <col min="2" max="16384" width="9.140625" style="37" customWidth="1"/>
  </cols>
  <sheetData>
    <row r="1" spans="1:42" ht="12.75">
      <c r="A1" s="39" t="s">
        <v>352</v>
      </c>
      <c r="B1" s="40" t="s">
        <v>345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ht="12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</row>
    <row r="3" spans="1:241" ht="12.75">
      <c r="A3" s="39"/>
      <c r="B3" s="257">
        <v>1972</v>
      </c>
      <c r="C3" s="258">
        <v>1973</v>
      </c>
      <c r="D3" s="258">
        <v>1974</v>
      </c>
      <c r="E3" s="258">
        <v>1975</v>
      </c>
      <c r="F3" s="258">
        <v>1976</v>
      </c>
      <c r="G3" s="258">
        <v>1977</v>
      </c>
      <c r="H3" s="258">
        <v>1978</v>
      </c>
      <c r="I3" s="258">
        <v>1979</v>
      </c>
      <c r="J3" s="258">
        <v>1980</v>
      </c>
      <c r="K3" s="258">
        <v>1981</v>
      </c>
      <c r="L3" s="258">
        <v>1982</v>
      </c>
      <c r="M3" s="258">
        <v>1983</v>
      </c>
      <c r="N3" s="258">
        <v>1984</v>
      </c>
      <c r="O3" s="258">
        <v>1985</v>
      </c>
      <c r="P3" s="258">
        <v>1986</v>
      </c>
      <c r="Q3" s="258">
        <v>1987</v>
      </c>
      <c r="R3" s="258">
        <v>1988</v>
      </c>
      <c r="S3" s="258">
        <v>1989</v>
      </c>
      <c r="T3" s="258">
        <v>1990</v>
      </c>
      <c r="U3" s="258">
        <v>1991</v>
      </c>
      <c r="V3" s="258">
        <v>1992</v>
      </c>
      <c r="W3" s="258">
        <v>1993</v>
      </c>
      <c r="X3" s="258">
        <v>1994</v>
      </c>
      <c r="Y3" s="258">
        <v>1995</v>
      </c>
      <c r="Z3" s="258">
        <v>1996</v>
      </c>
      <c r="AA3" s="258">
        <v>1997</v>
      </c>
      <c r="AB3" s="258">
        <v>1998</v>
      </c>
      <c r="AC3" s="258">
        <v>1999</v>
      </c>
      <c r="AD3" s="258">
        <v>2000</v>
      </c>
      <c r="AE3" s="258">
        <v>2001</v>
      </c>
      <c r="AF3" s="258">
        <v>2002</v>
      </c>
      <c r="AG3" s="258">
        <v>2003</v>
      </c>
      <c r="AH3" s="258">
        <v>2004</v>
      </c>
      <c r="AI3" s="258">
        <v>2005</v>
      </c>
      <c r="AJ3" s="258">
        <v>2006</v>
      </c>
      <c r="AK3" s="258">
        <v>2007</v>
      </c>
      <c r="AL3" s="258">
        <v>2008</v>
      </c>
      <c r="AM3" s="258">
        <v>2009</v>
      </c>
      <c r="AN3" s="258">
        <v>2010</v>
      </c>
      <c r="AO3" s="258">
        <v>2011</v>
      </c>
      <c r="AP3" s="256">
        <v>2012</v>
      </c>
      <c r="AQ3" s="183"/>
      <c r="AR3" s="183"/>
      <c r="AS3" s="183"/>
      <c r="AT3" s="183"/>
      <c r="AU3" s="183"/>
      <c r="AV3" s="183"/>
      <c r="AW3" s="183"/>
      <c r="AX3" s="183"/>
      <c r="AY3" s="39"/>
      <c r="AZ3" s="183"/>
      <c r="BA3" s="183"/>
      <c r="BB3" s="183"/>
      <c r="BC3" s="183"/>
      <c r="BD3" s="183"/>
      <c r="BE3" s="183"/>
      <c r="BF3" s="183"/>
      <c r="BG3" s="183"/>
      <c r="BH3" s="39"/>
      <c r="BI3" s="183"/>
      <c r="BJ3" s="183"/>
      <c r="BK3" s="183"/>
      <c r="BL3" s="183"/>
      <c r="BM3" s="183"/>
      <c r="BN3" s="183"/>
      <c r="BO3" s="183"/>
      <c r="BP3" s="183"/>
      <c r="BQ3" s="39"/>
      <c r="BR3" s="183"/>
      <c r="BS3" s="183"/>
      <c r="BT3" s="183"/>
      <c r="BU3" s="183"/>
      <c r="BV3" s="183"/>
      <c r="BW3" s="183"/>
      <c r="BX3" s="183"/>
      <c r="BY3" s="183"/>
      <c r="BZ3" s="39"/>
      <c r="CA3" s="183"/>
      <c r="CB3" s="183"/>
      <c r="CC3" s="183"/>
      <c r="CD3" s="183"/>
      <c r="CE3" s="183"/>
      <c r="CF3" s="183"/>
      <c r="CG3" s="183"/>
      <c r="CH3" s="183"/>
      <c r="CI3" s="39"/>
      <c r="CJ3" s="183"/>
      <c r="CK3" s="183"/>
      <c r="CL3" s="183"/>
      <c r="CM3" s="183"/>
      <c r="CN3" s="183"/>
      <c r="CO3" s="183"/>
      <c r="CP3" s="183"/>
      <c r="CQ3" s="183"/>
      <c r="CR3" s="39"/>
      <c r="CS3" s="183"/>
      <c r="CT3" s="183"/>
      <c r="CU3" s="183"/>
      <c r="CV3" s="183"/>
      <c r="CW3" s="183"/>
      <c r="CX3" s="183"/>
      <c r="CY3" s="183"/>
      <c r="CZ3" s="183"/>
      <c r="DA3" s="39"/>
      <c r="DB3" s="183"/>
      <c r="DC3" s="183"/>
      <c r="DD3" s="183"/>
      <c r="DE3" s="183"/>
      <c r="DF3" s="183"/>
      <c r="DG3" s="183"/>
      <c r="DH3" s="183"/>
      <c r="DI3" s="183"/>
      <c r="DJ3" s="39"/>
      <c r="DK3" s="183"/>
      <c r="DL3" s="183"/>
      <c r="DM3" s="183"/>
      <c r="DN3" s="183"/>
      <c r="DO3" s="183"/>
      <c r="DP3" s="183"/>
      <c r="DQ3" s="183"/>
      <c r="DR3" s="183"/>
      <c r="DS3" s="39"/>
      <c r="DT3" s="183"/>
      <c r="DU3" s="183"/>
      <c r="DV3" s="183"/>
      <c r="DW3" s="183"/>
      <c r="DX3" s="183"/>
      <c r="DY3" s="183"/>
      <c r="DZ3" s="183"/>
      <c r="EA3" s="183"/>
      <c r="EB3" s="39"/>
      <c r="EC3" s="183"/>
      <c r="ED3" s="183"/>
      <c r="EE3" s="183"/>
      <c r="EF3" s="183"/>
      <c r="EG3" s="183"/>
      <c r="EH3" s="183"/>
      <c r="EI3" s="183"/>
      <c r="EJ3" s="183"/>
      <c r="EK3" s="39"/>
      <c r="EL3" s="183"/>
      <c r="EM3" s="183"/>
      <c r="EN3" s="183"/>
      <c r="EO3" s="183"/>
      <c r="EP3" s="183"/>
      <c r="EQ3" s="183"/>
      <c r="ER3" s="183"/>
      <c r="ES3" s="183"/>
      <c r="ET3" s="39"/>
      <c r="EU3" s="183"/>
      <c r="EV3" s="183"/>
      <c r="EW3" s="183"/>
      <c r="EX3" s="183"/>
      <c r="EY3" s="183"/>
      <c r="EZ3" s="183"/>
      <c r="FA3" s="183"/>
      <c r="FB3" s="183"/>
      <c r="FC3" s="39"/>
      <c r="FD3" s="183"/>
      <c r="FE3" s="183"/>
      <c r="FF3" s="183"/>
      <c r="FG3" s="183"/>
      <c r="FH3" s="183"/>
      <c r="FI3" s="183"/>
      <c r="FJ3" s="183"/>
      <c r="FK3" s="183"/>
      <c r="FL3" s="39"/>
      <c r="FM3" s="183"/>
      <c r="FN3" s="183"/>
      <c r="FO3" s="183"/>
      <c r="FP3" s="183"/>
      <c r="FQ3" s="183"/>
      <c r="FR3" s="183"/>
      <c r="FS3" s="183"/>
      <c r="FT3" s="183"/>
      <c r="FU3" s="39"/>
      <c r="FV3" s="183"/>
      <c r="FW3" s="183"/>
      <c r="FX3" s="183"/>
      <c r="FY3" s="183"/>
      <c r="FZ3" s="183"/>
      <c r="GA3" s="183"/>
      <c r="GB3" s="183"/>
      <c r="GC3" s="183"/>
      <c r="GD3" s="39"/>
      <c r="GE3" s="183"/>
      <c r="GF3" s="183"/>
      <c r="GG3" s="183"/>
      <c r="GH3" s="183"/>
      <c r="GI3" s="183"/>
      <c r="GJ3" s="183"/>
      <c r="GK3" s="183"/>
      <c r="GL3" s="183"/>
      <c r="GM3" s="39"/>
      <c r="GN3" s="183"/>
      <c r="GO3" s="183"/>
      <c r="GP3" s="183"/>
      <c r="GQ3" s="183"/>
      <c r="GR3" s="183"/>
      <c r="GS3" s="183"/>
      <c r="GT3" s="183"/>
      <c r="GU3" s="183"/>
      <c r="GV3" s="39"/>
      <c r="GW3" s="183"/>
      <c r="GX3" s="183"/>
      <c r="GY3" s="183"/>
      <c r="GZ3" s="183"/>
      <c r="HA3" s="183"/>
      <c r="HB3" s="183"/>
      <c r="HC3" s="183"/>
      <c r="HD3" s="183"/>
      <c r="HE3" s="39"/>
      <c r="HF3" s="183"/>
      <c r="HG3" s="183"/>
      <c r="HH3" s="183"/>
      <c r="HI3" s="183"/>
      <c r="HJ3" s="183"/>
      <c r="HK3" s="183"/>
      <c r="HL3" s="183"/>
      <c r="HM3" s="183"/>
      <c r="HN3" s="39"/>
      <c r="HO3" s="183"/>
      <c r="HP3" s="183"/>
      <c r="HQ3" s="183"/>
      <c r="HR3" s="183"/>
      <c r="HS3" s="183"/>
      <c r="HT3" s="183"/>
      <c r="HU3" s="183"/>
      <c r="HV3" s="183"/>
      <c r="HW3" s="39"/>
      <c r="HX3" s="183"/>
      <c r="HY3" s="183"/>
      <c r="HZ3" s="183"/>
      <c r="IA3" s="183"/>
      <c r="IB3" s="183"/>
      <c r="IC3" s="183"/>
      <c r="ID3" s="183"/>
      <c r="IE3" s="183"/>
      <c r="IF3" s="39"/>
      <c r="IG3" s="183"/>
    </row>
    <row r="4" spans="1:42" ht="12.75">
      <c r="A4" s="39"/>
      <c r="B4" s="279" t="s">
        <v>30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1"/>
    </row>
    <row r="5" spans="1:42" ht="12.75">
      <c r="A5" s="39" t="s">
        <v>346</v>
      </c>
      <c r="B5" s="168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40"/>
      <c r="AH5" s="40"/>
      <c r="AI5" s="40"/>
      <c r="AJ5" s="40"/>
      <c r="AK5" s="40"/>
      <c r="AL5" s="40"/>
      <c r="AM5" s="40"/>
      <c r="AN5" s="40"/>
      <c r="AO5" s="40"/>
      <c r="AP5" s="169"/>
    </row>
    <row r="6" spans="1:42" ht="12.75">
      <c r="A6" s="97" t="s">
        <v>99</v>
      </c>
      <c r="B6" s="94"/>
      <c r="C6" s="51"/>
      <c r="D6" s="51"/>
      <c r="E6" s="51"/>
      <c r="F6" s="51"/>
      <c r="G6" s="51"/>
      <c r="H6" s="51"/>
      <c r="I6" s="51"/>
      <c r="J6" s="184"/>
      <c r="K6" s="184"/>
      <c r="L6" s="184"/>
      <c r="M6" s="184"/>
      <c r="N6" s="184"/>
      <c r="AP6" s="144"/>
    </row>
    <row r="7" spans="1:42" ht="12.75">
      <c r="A7" s="108" t="s">
        <v>158</v>
      </c>
      <c r="B7" s="185"/>
      <c r="I7" s="51"/>
      <c r="J7" s="184"/>
      <c r="K7" s="184"/>
      <c r="L7" s="184"/>
      <c r="M7" s="184"/>
      <c r="N7" s="184"/>
      <c r="AI7" s="51">
        <v>1103.73</v>
      </c>
      <c r="AJ7" s="51">
        <v>1179.14</v>
      </c>
      <c r="AK7" s="51">
        <v>1371.89</v>
      </c>
      <c r="AL7" s="51">
        <v>1385.65</v>
      </c>
      <c r="AM7" s="51">
        <v>1392</v>
      </c>
      <c r="AN7" s="51">
        <v>1524</v>
      </c>
      <c r="AO7" s="51">
        <v>1302.76</v>
      </c>
      <c r="AP7" s="52">
        <v>1656.8</v>
      </c>
    </row>
    <row r="8" spans="1:42" ht="12.75">
      <c r="A8" s="97" t="s">
        <v>100</v>
      </c>
      <c r="B8" s="185"/>
      <c r="I8" s="51"/>
      <c r="J8" s="184"/>
      <c r="K8" s="184"/>
      <c r="L8" s="184"/>
      <c r="M8" s="184"/>
      <c r="N8" s="184"/>
      <c r="AI8" s="51"/>
      <c r="AJ8" s="51"/>
      <c r="AK8" s="51"/>
      <c r="AL8" s="51"/>
      <c r="AM8" s="51"/>
      <c r="AN8" s="51"/>
      <c r="AO8" s="51"/>
      <c r="AP8" s="52"/>
    </row>
    <row r="9" spans="1:42" ht="12.75">
      <c r="A9" s="108" t="s">
        <v>159</v>
      </c>
      <c r="B9" s="185"/>
      <c r="I9" s="51"/>
      <c r="J9" s="184"/>
      <c r="K9" s="184"/>
      <c r="L9" s="184"/>
      <c r="M9" s="184"/>
      <c r="N9" s="184"/>
      <c r="AI9" s="51">
        <v>638.46</v>
      </c>
      <c r="AJ9" s="51">
        <v>653.63</v>
      </c>
      <c r="AK9" s="51">
        <v>738.25</v>
      </c>
      <c r="AL9" s="51">
        <v>777.68</v>
      </c>
      <c r="AM9" s="51">
        <v>844</v>
      </c>
      <c r="AN9" s="51">
        <v>924</v>
      </c>
      <c r="AO9" s="51">
        <v>865.44</v>
      </c>
      <c r="AP9" s="52">
        <v>980.5</v>
      </c>
    </row>
    <row r="10" spans="1:42" ht="12.75">
      <c r="A10" s="108" t="s">
        <v>160</v>
      </c>
      <c r="B10" s="185"/>
      <c r="I10" s="51"/>
      <c r="J10" s="184"/>
      <c r="K10" s="184"/>
      <c r="L10" s="184"/>
      <c r="M10" s="184"/>
      <c r="N10" s="184"/>
      <c r="AI10" s="51">
        <v>113.33</v>
      </c>
      <c r="AJ10" s="51">
        <v>119.7</v>
      </c>
      <c r="AK10" s="51">
        <v>121.07</v>
      </c>
      <c r="AL10" s="51">
        <v>115.01</v>
      </c>
      <c r="AM10" s="51">
        <v>114</v>
      </c>
      <c r="AN10" s="51">
        <v>120</v>
      </c>
      <c r="AO10" s="51">
        <v>138.31</v>
      </c>
      <c r="AP10" s="52">
        <v>152.88</v>
      </c>
    </row>
    <row r="11" spans="1:42" ht="12.75">
      <c r="A11" s="97"/>
      <c r="B11" s="94"/>
      <c r="C11" s="51"/>
      <c r="D11" s="51"/>
      <c r="E11" s="51"/>
      <c r="F11" s="51"/>
      <c r="G11" s="51"/>
      <c r="H11" s="51"/>
      <c r="I11" s="51"/>
      <c r="J11" s="184"/>
      <c r="K11" s="184"/>
      <c r="L11" s="184"/>
      <c r="M11" s="184"/>
      <c r="N11" s="184"/>
      <c r="AP11" s="144"/>
    </row>
    <row r="12" spans="1:42" ht="12.75">
      <c r="A12" s="39" t="s">
        <v>344</v>
      </c>
      <c r="B12" s="168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40"/>
      <c r="AH12" s="40"/>
      <c r="AI12" s="40"/>
      <c r="AJ12" s="40"/>
      <c r="AK12" s="40"/>
      <c r="AL12" s="40"/>
      <c r="AM12" s="40"/>
      <c r="AN12" s="40"/>
      <c r="AO12" s="40"/>
      <c r="AP12" s="169"/>
    </row>
    <row r="13" spans="1:46" ht="14.25">
      <c r="A13" s="97" t="s">
        <v>380</v>
      </c>
      <c r="B13" s="94">
        <v>90.75604321802778</v>
      </c>
      <c r="C13" s="51">
        <v>104.82322991682209</v>
      </c>
      <c r="D13" s="51">
        <v>113.89883423862486</v>
      </c>
      <c r="E13" s="51" t="s">
        <v>97</v>
      </c>
      <c r="F13" s="51">
        <v>147.93235044538528</v>
      </c>
      <c r="G13" s="51">
        <v>263.6463055483707</v>
      </c>
      <c r="H13" s="51">
        <v>359.8477113594801</v>
      </c>
      <c r="I13" s="51">
        <v>381.17538151571665</v>
      </c>
      <c r="J13" s="51">
        <v>389.3434254053392</v>
      </c>
      <c r="K13" s="51">
        <v>404.7719527524039</v>
      </c>
      <c r="L13" s="51">
        <v>403.41061210413346</v>
      </c>
      <c r="M13" s="51">
        <v>413.8475570742067</v>
      </c>
      <c r="N13" s="51">
        <v>429.2760844212714</v>
      </c>
      <c r="O13" s="51">
        <v>433.3601063660826</v>
      </c>
      <c r="P13" s="51">
        <v>442.88949090397557</v>
      </c>
      <c r="Q13" s="51">
        <v>461.0406995475811</v>
      </c>
      <c r="R13" s="51">
        <v>434.72144701435303</v>
      </c>
      <c r="S13" s="51">
        <v>395.6963484306011</v>
      </c>
      <c r="T13" s="51">
        <v>414.75511750638697</v>
      </c>
      <c r="U13" s="51">
        <v>460.58691933149095</v>
      </c>
      <c r="V13" s="51">
        <v>460.58691933149095</v>
      </c>
      <c r="W13" s="51">
        <v>411.1248757776658</v>
      </c>
      <c r="X13" s="51">
        <v>487.3599520808092</v>
      </c>
      <c r="Y13" s="51">
        <v>518.6707869910288</v>
      </c>
      <c r="Z13" s="51">
        <v>560.4185668713216</v>
      </c>
      <c r="AA13" s="51">
        <v>569.0403909770341</v>
      </c>
      <c r="AB13" s="51">
        <v>584.922698540189</v>
      </c>
      <c r="AC13" s="51">
        <v>583.1075776758285</v>
      </c>
      <c r="AD13" s="51">
        <v>736.9390709303856</v>
      </c>
      <c r="AE13" s="51">
        <v>722</v>
      </c>
      <c r="AF13" s="51">
        <v>800.2537139727527</v>
      </c>
      <c r="AG13" s="51">
        <v>850.9380814490789</v>
      </c>
      <c r="AH13" s="51">
        <v>905.9151042029692</v>
      </c>
      <c r="AI13" s="51">
        <v>951.3021602897634</v>
      </c>
      <c r="AJ13" s="51">
        <v>937.3979480791924</v>
      </c>
      <c r="AK13" s="51">
        <v>949.7217116206256</v>
      </c>
      <c r="AL13" s="51">
        <v>964.9525361165913</v>
      </c>
      <c r="AM13" s="51">
        <v>980.9347138467077</v>
      </c>
      <c r="AN13" s="51">
        <v>997.2754585684759</v>
      </c>
      <c r="AO13" s="51">
        <v>1054.5179776257633</v>
      </c>
      <c r="AP13" s="52">
        <v>1074.6548924076328</v>
      </c>
      <c r="AQ13" s="184"/>
      <c r="AR13" s="184"/>
      <c r="AS13" s="184"/>
      <c r="AT13" s="184"/>
    </row>
    <row r="14" spans="1:46" ht="12.75">
      <c r="A14" s="108" t="s">
        <v>101</v>
      </c>
      <c r="B14" s="94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>
        <v>869</v>
      </c>
      <c r="AG14" s="51">
        <v>944</v>
      </c>
      <c r="AH14" s="51">
        <v>1020</v>
      </c>
      <c r="AI14" s="51">
        <v>1066</v>
      </c>
      <c r="AJ14" s="51">
        <v>1065</v>
      </c>
      <c r="AK14" s="51">
        <v>1079</v>
      </c>
      <c r="AL14" s="51">
        <v>1094</v>
      </c>
      <c r="AM14" s="51">
        <v>1128</v>
      </c>
      <c r="AN14" s="51">
        <v>1139</v>
      </c>
      <c r="AO14" s="51">
        <v>1211.6519693115201</v>
      </c>
      <c r="AP14" s="52">
        <v>1272.4657062387291</v>
      </c>
      <c r="AQ14" s="184"/>
      <c r="AR14" s="184"/>
      <c r="AS14" s="184"/>
      <c r="AT14" s="184"/>
    </row>
    <row r="15" spans="1:46" ht="12.75">
      <c r="A15" s="108" t="s">
        <v>102</v>
      </c>
      <c r="B15" s="94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>
        <v>600</v>
      </c>
      <c r="AG15" s="51">
        <v>608</v>
      </c>
      <c r="AH15" s="51">
        <v>639</v>
      </c>
      <c r="AI15" s="51">
        <v>671</v>
      </c>
      <c r="AJ15" s="51">
        <v>666</v>
      </c>
      <c r="AK15" s="51">
        <v>688</v>
      </c>
      <c r="AL15" s="51">
        <v>701</v>
      </c>
      <c r="AM15" s="51">
        <v>705</v>
      </c>
      <c r="AN15" s="51">
        <v>737</v>
      </c>
      <c r="AO15" s="51">
        <v>742.5742574257425</v>
      </c>
      <c r="AP15" s="52">
        <v>743.3051624070869</v>
      </c>
      <c r="AQ15" s="184"/>
      <c r="AR15" s="184"/>
      <c r="AS15" s="184"/>
      <c r="AT15" s="184"/>
    </row>
    <row r="16" spans="1:46" ht="12.75">
      <c r="A16" s="97" t="s">
        <v>103</v>
      </c>
      <c r="B16" s="94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>
        <v>122.5206583443375</v>
      </c>
      <c r="Z16" s="51" t="s">
        <v>97</v>
      </c>
      <c r="AA16" s="51" t="s">
        <v>97</v>
      </c>
      <c r="AB16" s="51" t="s">
        <v>97</v>
      </c>
      <c r="AC16" s="51" t="s">
        <v>97</v>
      </c>
      <c r="AD16" s="51" t="s">
        <v>97</v>
      </c>
      <c r="AE16" s="51">
        <v>183</v>
      </c>
      <c r="AF16" s="51">
        <v>205</v>
      </c>
      <c r="AG16" s="51">
        <v>219</v>
      </c>
      <c r="AH16" s="51">
        <v>236</v>
      </c>
      <c r="AI16" s="51">
        <v>247</v>
      </c>
      <c r="AJ16" s="51">
        <v>249</v>
      </c>
      <c r="AK16" s="51">
        <v>252</v>
      </c>
      <c r="AL16" s="51">
        <v>260</v>
      </c>
      <c r="AM16" s="51">
        <v>267</v>
      </c>
      <c r="AN16" s="51">
        <v>270</v>
      </c>
      <c r="AO16" s="51">
        <v>242.22497538041236</v>
      </c>
      <c r="AP16" s="52">
        <v>260.96329494525446</v>
      </c>
      <c r="AQ16" s="184"/>
      <c r="AR16" s="184"/>
      <c r="AS16" s="184"/>
      <c r="AT16" s="184"/>
    </row>
    <row r="17" spans="1:46" ht="12.75">
      <c r="A17" s="124"/>
      <c r="B17" s="94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184"/>
      <c r="AR17" s="184"/>
      <c r="AS17" s="184"/>
      <c r="AT17" s="184"/>
    </row>
    <row r="18" spans="1:46" ht="12.75">
      <c r="A18" s="124" t="s">
        <v>347</v>
      </c>
      <c r="B18" s="94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  <c r="AQ18" s="184"/>
      <c r="AR18" s="184"/>
      <c r="AS18" s="184"/>
      <c r="AT18" s="184"/>
    </row>
    <row r="19" spans="1:42" ht="12.75">
      <c r="A19" s="97" t="s">
        <v>104</v>
      </c>
      <c r="B19" s="185"/>
      <c r="T19" s="184"/>
      <c r="U19" s="184"/>
      <c r="V19" s="184"/>
      <c r="W19" s="184"/>
      <c r="Y19" s="51">
        <v>8.1</v>
      </c>
      <c r="Z19" s="51">
        <v>8.1</v>
      </c>
      <c r="AA19" s="51">
        <v>8.1</v>
      </c>
      <c r="AB19" s="51">
        <v>8.1</v>
      </c>
      <c r="AC19" s="51">
        <v>8.39</v>
      </c>
      <c r="AD19" s="51">
        <v>3.8</v>
      </c>
      <c r="AE19" s="51">
        <v>4.04</v>
      </c>
      <c r="AF19" s="51">
        <v>4.85</v>
      </c>
      <c r="AG19" s="51">
        <v>3.85</v>
      </c>
      <c r="AH19" s="51">
        <v>4.09</v>
      </c>
      <c r="AI19" s="51">
        <v>4.07</v>
      </c>
      <c r="AJ19" s="51">
        <v>4.04</v>
      </c>
      <c r="AK19" s="51">
        <v>3.93</v>
      </c>
      <c r="AL19" s="51">
        <v>4.15</v>
      </c>
      <c r="AM19" s="51">
        <v>4.94</v>
      </c>
      <c r="AN19" s="51">
        <v>5.18</v>
      </c>
      <c r="AO19" s="51">
        <v>5.42</v>
      </c>
      <c r="AP19" s="52">
        <v>7</v>
      </c>
    </row>
    <row r="20" spans="1:42" ht="12.75">
      <c r="A20" s="97" t="s">
        <v>151</v>
      </c>
      <c r="B20" s="185"/>
      <c r="T20" s="184"/>
      <c r="U20" s="184"/>
      <c r="V20" s="184"/>
      <c r="W20" s="184"/>
      <c r="Y20" s="51">
        <v>67.4</v>
      </c>
      <c r="Z20" s="51">
        <v>67.4</v>
      </c>
      <c r="AA20" s="51">
        <v>67.4</v>
      </c>
      <c r="AB20" s="51">
        <v>67.4</v>
      </c>
      <c r="AC20" s="51">
        <v>77.66</v>
      </c>
      <c r="AD20" s="51">
        <v>35.98</v>
      </c>
      <c r="AE20" s="51">
        <v>38.97</v>
      </c>
      <c r="AF20" s="51">
        <v>39.99</v>
      </c>
      <c r="AG20" s="51">
        <v>39.49</v>
      </c>
      <c r="AH20" s="51">
        <v>44.45</v>
      </c>
      <c r="AI20" s="51">
        <v>44.95</v>
      </c>
      <c r="AJ20" s="51">
        <v>43.74</v>
      </c>
      <c r="AK20" s="51">
        <v>45.77</v>
      </c>
      <c r="AL20" s="51">
        <v>54.54</v>
      </c>
      <c r="AM20" s="51">
        <v>69.62</v>
      </c>
      <c r="AN20" s="51">
        <v>70.79</v>
      </c>
      <c r="AO20" s="51">
        <v>68.67</v>
      </c>
      <c r="AP20" s="52">
        <v>7</v>
      </c>
    </row>
    <row r="21" spans="1:42" ht="12.75">
      <c r="A21" s="97" t="s">
        <v>152</v>
      </c>
      <c r="B21" s="185"/>
      <c r="T21" s="184"/>
      <c r="U21" s="184"/>
      <c r="V21" s="184"/>
      <c r="W21" s="184"/>
      <c r="Y21" s="51">
        <v>33</v>
      </c>
      <c r="Z21" s="51">
        <v>33</v>
      </c>
      <c r="AA21" s="51">
        <v>33</v>
      </c>
      <c r="AB21" s="51">
        <v>33</v>
      </c>
      <c r="AC21" s="51">
        <v>10.02</v>
      </c>
      <c r="AD21" s="51">
        <v>4.81</v>
      </c>
      <c r="AE21" s="51">
        <v>6.74</v>
      </c>
      <c r="AF21" s="51">
        <v>6.76</v>
      </c>
      <c r="AG21" s="51">
        <v>6.86</v>
      </c>
      <c r="AH21" s="51">
        <v>13.67</v>
      </c>
      <c r="AI21" s="51">
        <v>13.38</v>
      </c>
      <c r="AJ21" s="51">
        <v>13.82</v>
      </c>
      <c r="AK21" s="51">
        <v>16.22</v>
      </c>
      <c r="AL21" s="51">
        <v>16.58</v>
      </c>
      <c r="AM21" s="51">
        <v>23.4</v>
      </c>
      <c r="AN21" s="51">
        <v>34.76</v>
      </c>
      <c r="AO21" s="51">
        <v>15.33</v>
      </c>
      <c r="AP21" s="52">
        <v>21.84</v>
      </c>
    </row>
    <row r="22" spans="1:42" ht="12.75">
      <c r="A22" s="97" t="s">
        <v>153</v>
      </c>
      <c r="B22" s="185"/>
      <c r="T22" s="184"/>
      <c r="U22" s="184"/>
      <c r="V22" s="184"/>
      <c r="W22" s="184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>
        <v>16.58</v>
      </c>
      <c r="AM22" s="51">
        <v>23.4</v>
      </c>
      <c r="AN22" s="51">
        <v>34.76</v>
      </c>
      <c r="AO22" s="51">
        <v>65.86</v>
      </c>
      <c r="AP22" s="52">
        <v>7</v>
      </c>
    </row>
    <row r="23" spans="1:42" ht="12.75">
      <c r="A23" s="97" t="s">
        <v>154</v>
      </c>
      <c r="B23" s="185"/>
      <c r="T23" s="184"/>
      <c r="U23" s="184"/>
      <c r="V23" s="184"/>
      <c r="W23" s="184"/>
      <c r="Y23" s="51"/>
      <c r="Z23" s="51"/>
      <c r="AA23" s="51">
        <v>87.36</v>
      </c>
      <c r="AB23" s="51">
        <v>87.36</v>
      </c>
      <c r="AC23" s="51">
        <v>87.36</v>
      </c>
      <c r="AD23" s="51">
        <v>41.87</v>
      </c>
      <c r="AE23" s="51">
        <v>36.8</v>
      </c>
      <c r="AF23" s="51">
        <v>33.39</v>
      </c>
      <c r="AG23" s="51">
        <v>29.3</v>
      </c>
      <c r="AH23" s="51">
        <v>72.05</v>
      </c>
      <c r="AI23" s="51">
        <v>50.5</v>
      </c>
      <c r="AJ23" s="51">
        <v>50.5</v>
      </c>
      <c r="AK23" s="51">
        <v>63.54</v>
      </c>
      <c r="AL23" s="51">
        <v>60.89</v>
      </c>
      <c r="AM23" s="51">
        <v>115.97</v>
      </c>
      <c r="AN23" s="51">
        <v>73.35</v>
      </c>
      <c r="AO23" s="51">
        <v>98.78</v>
      </c>
      <c r="AP23" s="52">
        <v>66.97</v>
      </c>
    </row>
    <row r="24" spans="1:42" ht="12.75">
      <c r="A24" s="97" t="s">
        <v>155</v>
      </c>
      <c r="B24" s="185"/>
      <c r="T24" s="184"/>
      <c r="U24" s="184"/>
      <c r="V24" s="184"/>
      <c r="W24" s="184"/>
      <c r="Y24" s="51"/>
      <c r="Z24" s="51">
        <v>339.18</v>
      </c>
      <c r="AA24" s="51">
        <v>339.18</v>
      </c>
      <c r="AB24" s="51">
        <v>339.18</v>
      </c>
      <c r="AC24" s="51">
        <v>339.18</v>
      </c>
      <c r="AD24" s="51">
        <v>162.6</v>
      </c>
      <c r="AE24" s="51">
        <v>149.19</v>
      </c>
      <c r="AF24" s="51">
        <v>109.28</v>
      </c>
      <c r="AG24" s="51">
        <v>100.5</v>
      </c>
      <c r="AH24" s="51">
        <v>269.22</v>
      </c>
      <c r="AI24" s="51">
        <v>305.93</v>
      </c>
      <c r="AJ24" s="51">
        <v>409.44</v>
      </c>
      <c r="AK24" s="51">
        <v>397.02</v>
      </c>
      <c r="AL24" s="51">
        <v>489.42</v>
      </c>
      <c r="AM24" s="51">
        <v>449.67</v>
      </c>
      <c r="AN24" s="51">
        <v>438.47</v>
      </c>
      <c r="AO24" s="51">
        <v>468.03</v>
      </c>
      <c r="AP24" s="52">
        <v>399.29</v>
      </c>
    </row>
    <row r="25" spans="1:42" ht="12.75">
      <c r="A25" s="97" t="s">
        <v>156</v>
      </c>
      <c r="B25" s="185"/>
      <c r="T25" s="184"/>
      <c r="U25" s="184"/>
      <c r="V25" s="184"/>
      <c r="W25" s="184"/>
      <c r="Y25" s="51"/>
      <c r="Z25" s="51"/>
      <c r="AA25" s="51">
        <v>800.18</v>
      </c>
      <c r="AB25" s="51">
        <v>800.18</v>
      </c>
      <c r="AC25" s="51">
        <v>800.18</v>
      </c>
      <c r="AD25" s="51">
        <v>379.03</v>
      </c>
      <c r="AE25" s="51">
        <v>362.13</v>
      </c>
      <c r="AF25" s="51">
        <v>362.68</v>
      </c>
      <c r="AG25" s="51">
        <v>413.83</v>
      </c>
      <c r="AH25" s="51">
        <v>1102.38</v>
      </c>
      <c r="AI25" s="51">
        <v>1206.46</v>
      </c>
      <c r="AJ25" s="51">
        <v>1385.24</v>
      </c>
      <c r="AK25" s="51">
        <v>1787.16</v>
      </c>
      <c r="AL25" s="51">
        <v>1994.72</v>
      </c>
      <c r="AM25" s="51">
        <v>3029.5</v>
      </c>
      <c r="AN25" s="51">
        <v>3745.49</v>
      </c>
      <c r="AO25" s="51">
        <v>4435.43</v>
      </c>
      <c r="AP25" s="52">
        <v>3513.27</v>
      </c>
    </row>
    <row r="26" spans="1:42" ht="12.75">
      <c r="A26" s="97" t="s">
        <v>157</v>
      </c>
      <c r="B26" s="185"/>
      <c r="T26" s="184"/>
      <c r="U26" s="184"/>
      <c r="V26" s="184"/>
      <c r="W26" s="184"/>
      <c r="Y26" s="51"/>
      <c r="Z26" s="51"/>
      <c r="AA26" s="51"/>
      <c r="AB26" s="51"/>
      <c r="AC26" s="51"/>
      <c r="AD26" s="51"/>
      <c r="AE26" s="51">
        <v>34.79</v>
      </c>
      <c r="AF26" s="51">
        <v>34.79</v>
      </c>
      <c r="AG26" s="51">
        <v>34.79</v>
      </c>
      <c r="AH26" s="51">
        <v>34.79</v>
      </c>
      <c r="AI26" s="51">
        <v>26.47</v>
      </c>
      <c r="AJ26" s="51">
        <v>26.47</v>
      </c>
      <c r="AK26" s="51">
        <v>25.99</v>
      </c>
      <c r="AL26" s="51">
        <v>24.97</v>
      </c>
      <c r="AM26" s="51">
        <v>50.38</v>
      </c>
      <c r="AN26" s="51">
        <v>25.9</v>
      </c>
      <c r="AO26" s="51">
        <v>40.18</v>
      </c>
      <c r="AP26" s="52">
        <v>34.75</v>
      </c>
    </row>
    <row r="27" spans="1:42" ht="12.75">
      <c r="A27" s="97"/>
      <c r="B27" s="185"/>
      <c r="T27" s="184"/>
      <c r="U27" s="184"/>
      <c r="V27" s="184"/>
      <c r="W27" s="184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2"/>
    </row>
    <row r="28" spans="2:42" ht="12.75">
      <c r="B28" s="279" t="s">
        <v>106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1"/>
    </row>
    <row r="29" spans="1:42" ht="12.75">
      <c r="A29" s="40" t="s">
        <v>19</v>
      </c>
      <c r="B29" s="185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40"/>
      <c r="AH29" s="40"/>
      <c r="AI29" s="40"/>
      <c r="AJ29" s="40"/>
      <c r="AK29" s="40"/>
      <c r="AL29" s="40"/>
      <c r="AM29" s="40"/>
      <c r="AN29" s="40"/>
      <c r="AO29" s="40"/>
      <c r="AP29" s="169"/>
    </row>
    <row r="30" spans="1:47" ht="12.75">
      <c r="A30" s="97" t="s">
        <v>107</v>
      </c>
      <c r="B30" s="94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2"/>
      <c r="AQ30" s="184"/>
      <c r="AR30" s="184"/>
      <c r="AS30" s="184"/>
      <c r="AT30" s="184"/>
      <c r="AU30" s="184"/>
    </row>
    <row r="31" spans="1:47" ht="12.75">
      <c r="A31" s="108" t="s">
        <v>141</v>
      </c>
      <c r="B31" s="94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>
        <v>112.33783029527478</v>
      </c>
      <c r="AB31" s="51">
        <v>119.95680012342822</v>
      </c>
      <c r="AC31" s="51">
        <v>149.3163801044602</v>
      </c>
      <c r="AD31" s="51">
        <v>160.4750461457762</v>
      </c>
      <c r="AE31" s="51">
        <v>172.43628900832178</v>
      </c>
      <c r="AF31" s="51">
        <v>186.5158104111084</v>
      </c>
      <c r="AG31" s="51">
        <v>192.37850467106668</v>
      </c>
      <c r="AH31" s="51">
        <v>189</v>
      </c>
      <c r="AI31" s="51">
        <v>179</v>
      </c>
      <c r="AJ31" s="51">
        <v>181</v>
      </c>
      <c r="AK31" s="51">
        <v>197</v>
      </c>
      <c r="AL31" s="51">
        <v>208</v>
      </c>
      <c r="AM31" s="51">
        <v>216</v>
      </c>
      <c r="AN31" s="51">
        <v>226.23512285082828</v>
      </c>
      <c r="AO31" s="51">
        <v>227.77692605986272</v>
      </c>
      <c r="AP31" s="52">
        <v>249.96678369315788</v>
      </c>
      <c r="AQ31" s="184"/>
      <c r="AR31" s="184"/>
      <c r="AS31" s="184"/>
      <c r="AT31" s="184"/>
      <c r="AU31" s="184"/>
    </row>
    <row r="32" spans="1:47" ht="12.75">
      <c r="A32" s="186" t="s">
        <v>116</v>
      </c>
      <c r="B32" s="94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>
        <v>229</v>
      </c>
      <c r="AO32" s="51">
        <v>232</v>
      </c>
      <c r="AP32" s="52">
        <v>259</v>
      </c>
      <c r="AQ32" s="184"/>
      <c r="AR32" s="184"/>
      <c r="AS32" s="184"/>
      <c r="AT32" s="184"/>
      <c r="AU32" s="184"/>
    </row>
    <row r="33" spans="1:47" ht="12.75">
      <c r="A33" s="186" t="s">
        <v>117</v>
      </c>
      <c r="B33" s="94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>
        <v>133</v>
      </c>
      <c r="AO33" s="51">
        <v>121</v>
      </c>
      <c r="AP33" s="52">
        <v>113</v>
      </c>
      <c r="AQ33" s="184"/>
      <c r="AR33" s="184"/>
      <c r="AS33" s="184"/>
      <c r="AT33" s="184"/>
      <c r="AU33" s="184"/>
    </row>
    <row r="34" spans="1:47" ht="12.75">
      <c r="A34" s="108" t="s">
        <v>142</v>
      </c>
      <c r="B34" s="94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>
        <v>134.17</v>
      </c>
      <c r="AH34" s="51">
        <v>146</v>
      </c>
      <c r="AI34" s="51">
        <v>140</v>
      </c>
      <c r="AJ34" s="51"/>
      <c r="AK34" s="51"/>
      <c r="AL34" s="51"/>
      <c r="AM34" s="51"/>
      <c r="AN34" s="51"/>
      <c r="AO34" s="51"/>
      <c r="AP34" s="52"/>
      <c r="AQ34" s="184"/>
      <c r="AR34" s="184"/>
      <c r="AS34" s="184"/>
      <c r="AT34" s="184"/>
      <c r="AU34" s="184"/>
    </row>
    <row r="35" spans="1:47" ht="12.75">
      <c r="A35" s="108" t="s">
        <v>143</v>
      </c>
      <c r="B35" s="94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>
        <v>98.0074510711482</v>
      </c>
      <c r="AB35" s="51">
        <v>80.09220813990952</v>
      </c>
      <c r="AC35" s="51">
        <v>80.09220813990952</v>
      </c>
      <c r="AD35" s="51">
        <v>80.09</v>
      </c>
      <c r="AE35" s="51">
        <v>80.09</v>
      </c>
      <c r="AF35" s="51">
        <v>80.9</v>
      </c>
      <c r="AG35" s="51">
        <v>98</v>
      </c>
      <c r="AH35" s="51">
        <v>93</v>
      </c>
      <c r="AI35" s="51">
        <v>109</v>
      </c>
      <c r="AJ35" s="51"/>
      <c r="AK35" s="51"/>
      <c r="AL35" s="51"/>
      <c r="AM35" s="51"/>
      <c r="AN35" s="51"/>
      <c r="AO35" s="51"/>
      <c r="AP35" s="52"/>
      <c r="AQ35" s="184"/>
      <c r="AR35" s="184"/>
      <c r="AS35" s="184"/>
      <c r="AT35" s="184"/>
      <c r="AU35" s="184"/>
    </row>
    <row r="36" spans="1:47" ht="12.75">
      <c r="A36" s="108" t="s">
        <v>144</v>
      </c>
      <c r="B36" s="94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>
        <v>66.6194735241933</v>
      </c>
      <c r="AC36" s="51">
        <v>95.32</v>
      </c>
      <c r="AD36" s="51">
        <v>62.62</v>
      </c>
      <c r="AE36" s="51">
        <v>68.82</v>
      </c>
      <c r="AF36" s="51">
        <v>73.72</v>
      </c>
      <c r="AG36" s="51">
        <v>49.31</v>
      </c>
      <c r="AH36" s="51">
        <v>67</v>
      </c>
      <c r="AI36" s="51">
        <v>67</v>
      </c>
      <c r="AJ36" s="51">
        <v>72</v>
      </c>
      <c r="AK36" s="51">
        <v>72</v>
      </c>
      <c r="AL36" s="51">
        <v>60</v>
      </c>
      <c r="AM36" s="51">
        <v>85</v>
      </c>
      <c r="AN36" s="51">
        <v>51</v>
      </c>
      <c r="AO36" s="51">
        <v>34.33071926222611</v>
      </c>
      <c r="AP36" s="52">
        <v>47</v>
      </c>
      <c r="AQ36" s="184"/>
      <c r="AR36" s="184"/>
      <c r="AS36" s="184"/>
      <c r="AT36" s="184"/>
      <c r="AU36" s="184"/>
    </row>
    <row r="37" spans="1:47" ht="12.75">
      <c r="A37" s="108" t="s">
        <v>145</v>
      </c>
      <c r="B37" s="94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>
        <v>290.0975609756098</v>
      </c>
      <c r="AN37" s="51">
        <v>314.53413236902946</v>
      </c>
      <c r="AO37" s="51">
        <v>316.21390785039426</v>
      </c>
      <c r="AP37" s="52">
        <v>350.669519017714</v>
      </c>
      <c r="AQ37" s="184"/>
      <c r="AR37" s="184"/>
      <c r="AS37" s="184"/>
      <c r="AT37" s="184"/>
      <c r="AU37" s="184"/>
    </row>
    <row r="38" spans="1:47" ht="12.75">
      <c r="A38" s="186" t="s">
        <v>146</v>
      </c>
      <c r="B38" s="94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>
        <v>328</v>
      </c>
      <c r="AN38" s="51">
        <v>367</v>
      </c>
      <c r="AO38" s="51">
        <v>360</v>
      </c>
      <c r="AP38" s="52">
        <v>399</v>
      </c>
      <c r="AQ38" s="184"/>
      <c r="AR38" s="184"/>
      <c r="AS38" s="184"/>
      <c r="AT38" s="184"/>
      <c r="AU38" s="184"/>
    </row>
    <row r="39" spans="1:47" ht="12.75">
      <c r="A39" s="186" t="s">
        <v>108</v>
      </c>
      <c r="B39" s="94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>
        <v>283</v>
      </c>
      <c r="AN39" s="51">
        <v>285</v>
      </c>
      <c r="AO39" s="51">
        <v>294</v>
      </c>
      <c r="AP39" s="52">
        <v>329</v>
      </c>
      <c r="AQ39" s="184"/>
      <c r="AR39" s="184"/>
      <c r="AS39" s="184"/>
      <c r="AT39" s="184"/>
      <c r="AU39" s="184"/>
    </row>
    <row r="40" spans="1:47" ht="12.75">
      <c r="A40" s="108" t="s">
        <v>147</v>
      </c>
      <c r="B40" s="94">
        <v>122.5570456653738</v>
      </c>
      <c r="C40" s="51">
        <v>155.32789426602244</v>
      </c>
      <c r="D40" s="51">
        <v>200.89337595251027</v>
      </c>
      <c r="E40" s="51">
        <v>204.95248447875724</v>
      </c>
      <c r="F40" s="51">
        <v>222.72038680440738</v>
      </c>
      <c r="G40" s="51">
        <v>221.78746010900738</v>
      </c>
      <c r="H40" s="51">
        <v>255.16683850578193</v>
      </c>
      <c r="I40" s="51">
        <v>265.4320580188072</v>
      </c>
      <c r="J40" s="51">
        <v>270.5073876194937</v>
      </c>
      <c r="K40" s="51">
        <v>287.4968973470516</v>
      </c>
      <c r="L40" s="51">
        <v>266.2142940257626</v>
      </c>
      <c r="M40" s="51">
        <v>260.48476374821286</v>
      </c>
      <c r="N40" s="51">
        <v>265.2089750411866</v>
      </c>
      <c r="O40" s="51">
        <v>255.74310296276948</v>
      </c>
      <c r="P40" s="51">
        <v>267.7199367038917</v>
      </c>
      <c r="Q40" s="51">
        <v>276.30030873222535</v>
      </c>
      <c r="R40" s="51">
        <v>334.9678116592212</v>
      </c>
      <c r="S40" s="51">
        <v>275.799979657582</v>
      </c>
      <c r="T40" s="51">
        <v>299.2759785789099</v>
      </c>
      <c r="U40" s="51">
        <v>317.1736281136072</v>
      </c>
      <c r="V40" s="51">
        <v>325.12005183785834</v>
      </c>
      <c r="W40" s="51">
        <v>308.2660135822159</v>
      </c>
      <c r="X40" s="51">
        <v>345.4662301295159</v>
      </c>
      <c r="Y40" s="51">
        <v>352.62523577512775</v>
      </c>
      <c r="Z40" s="51">
        <v>345.09769174537297</v>
      </c>
      <c r="AA40" s="51">
        <v>317.54785805571174</v>
      </c>
      <c r="AB40" s="51">
        <v>362.358347565419</v>
      </c>
      <c r="AC40" s="51">
        <v>324.4243552529949</v>
      </c>
      <c r="AD40" s="51">
        <v>324.2795180722892</v>
      </c>
      <c r="AE40" s="51">
        <v>352.688178939034</v>
      </c>
      <c r="AF40" s="51">
        <v>388.58411271896426</v>
      </c>
      <c r="AG40" s="51">
        <v>386.9679722436391</v>
      </c>
      <c r="AH40" s="51">
        <v>441</v>
      </c>
      <c r="AI40" s="51">
        <v>435</v>
      </c>
      <c r="AJ40" s="51">
        <v>444</v>
      </c>
      <c r="AK40" s="51">
        <v>449</v>
      </c>
      <c r="AL40" s="51">
        <v>455</v>
      </c>
      <c r="AM40" s="51">
        <v>478</v>
      </c>
      <c r="AN40" s="51">
        <v>480</v>
      </c>
      <c r="AO40" s="51">
        <v>477.96091218164105</v>
      </c>
      <c r="AP40" s="52">
        <v>504.8426113360324</v>
      </c>
      <c r="AQ40" s="184"/>
      <c r="AR40" s="184"/>
      <c r="AS40" s="184"/>
      <c r="AT40" s="184"/>
      <c r="AU40" s="184"/>
    </row>
    <row r="41" spans="1:47" ht="12.75">
      <c r="A41" s="186" t="s">
        <v>109</v>
      </c>
      <c r="B41" s="94"/>
      <c r="C41" s="51"/>
      <c r="D41" s="51"/>
      <c r="E41" s="51"/>
      <c r="F41" s="51">
        <v>89.39470256975736</v>
      </c>
      <c r="G41" s="51">
        <v>251.3023581398271</v>
      </c>
      <c r="H41" s="51">
        <v>267.2951957791229</v>
      </c>
      <c r="I41" s="51">
        <v>311.29558030115453</v>
      </c>
      <c r="J41" s="51">
        <v>306.03466944287715</v>
      </c>
      <c r="K41" s="51">
        <v>317.75109954292594</v>
      </c>
      <c r="L41" s="51">
        <v>311.29322823783525</v>
      </c>
      <c r="M41" s="51">
        <v>293.14201959422974</v>
      </c>
      <c r="N41" s="51">
        <v>293.14201959422974</v>
      </c>
      <c r="O41" s="51">
        <v>295.4109206746804</v>
      </c>
      <c r="P41" s="51">
        <v>305.8478656447536</v>
      </c>
      <c r="Q41" s="51">
        <v>292.23445916204946</v>
      </c>
      <c r="R41" s="51">
        <v>295.86470089077056</v>
      </c>
      <c r="S41" s="51">
        <v>295.86470089077056</v>
      </c>
      <c r="T41" s="51">
        <v>318.5537116952775</v>
      </c>
      <c r="U41" s="51">
        <v>326.26797536880986</v>
      </c>
      <c r="V41" s="51">
        <v>334.8897994745225</v>
      </c>
      <c r="W41" s="51">
        <v>313.562129318286</v>
      </c>
      <c r="X41" s="51" t="s">
        <v>97</v>
      </c>
      <c r="Y41" s="51">
        <v>356.217469630759</v>
      </c>
      <c r="Z41" s="51">
        <v>356.217469630759</v>
      </c>
      <c r="AA41" s="51">
        <v>311.0935649427556</v>
      </c>
      <c r="AB41" s="51">
        <v>382.16462238679316</v>
      </c>
      <c r="AC41" s="51">
        <v>421.47560250668187</v>
      </c>
      <c r="AD41" s="51">
        <v>430.82</v>
      </c>
      <c r="AE41" s="51">
        <v>472.53</v>
      </c>
      <c r="AF41" s="51">
        <v>519.87</v>
      </c>
      <c r="AG41" s="51">
        <v>502.52</v>
      </c>
      <c r="AH41" s="51">
        <v>500</v>
      </c>
      <c r="AI41" s="51">
        <v>512</v>
      </c>
      <c r="AJ41" s="51"/>
      <c r="AK41" s="51"/>
      <c r="AL41" s="51"/>
      <c r="AM41" s="51"/>
      <c r="AN41" s="51"/>
      <c r="AO41" s="51"/>
      <c r="AP41" s="52"/>
      <c r="AQ41" s="184"/>
      <c r="AR41" s="184"/>
      <c r="AS41" s="184"/>
      <c r="AT41" s="184"/>
      <c r="AU41" s="184"/>
    </row>
    <row r="42" spans="1:47" ht="12.75">
      <c r="A42" s="186" t="s">
        <v>110</v>
      </c>
      <c r="B42" s="94"/>
      <c r="C42" s="51"/>
      <c r="D42" s="51"/>
      <c r="E42" s="51"/>
      <c r="F42" s="51">
        <v>73.96617522269264</v>
      </c>
      <c r="G42" s="51">
        <v>196.84737127296475</v>
      </c>
      <c r="H42" s="51">
        <v>245.22158554164233</v>
      </c>
      <c r="I42" s="51">
        <v>233.86088919188896</v>
      </c>
      <c r="J42" s="51">
        <v>244.48740656574807</v>
      </c>
      <c r="K42" s="51">
        <v>265.8264455416346</v>
      </c>
      <c r="L42" s="51">
        <v>235.96571236687222</v>
      </c>
      <c r="M42" s="51">
        <v>238.23461344732291</v>
      </c>
      <c r="N42" s="51">
        <v>245.49509690476515</v>
      </c>
      <c r="O42" s="51">
        <v>224.1674267485286</v>
      </c>
      <c r="P42" s="51">
        <v>232.78925085424126</v>
      </c>
      <c r="Q42" s="51">
        <v>260.01606381964956</v>
      </c>
      <c r="R42" s="51">
        <v>395.6963484306011</v>
      </c>
      <c r="S42" s="51">
        <v>254.5707012265679</v>
      </c>
      <c r="T42" s="51">
        <v>279.52861311152554</v>
      </c>
      <c r="U42" s="51">
        <v>308.1167667252043</v>
      </c>
      <c r="V42" s="51">
        <v>315.8310303987367</v>
      </c>
      <c r="W42" s="51">
        <v>302.67140413212263</v>
      </c>
      <c r="X42" s="51" t="s">
        <v>97</v>
      </c>
      <c r="Y42" s="51">
        <v>348.9569861733168</v>
      </c>
      <c r="Z42" s="51">
        <v>336.2511401227929</v>
      </c>
      <c r="AA42" s="51">
        <v>323.37285759015475</v>
      </c>
      <c r="AB42" s="51">
        <v>344.59162049452965</v>
      </c>
      <c r="AC42" s="51">
        <v>343.3936407240517</v>
      </c>
      <c r="AD42" s="51">
        <v>346.45</v>
      </c>
      <c r="AE42" s="51">
        <v>371.78</v>
      </c>
      <c r="AF42" s="51">
        <v>407.98</v>
      </c>
      <c r="AG42" s="51">
        <v>406.47</v>
      </c>
      <c r="AH42" s="51">
        <v>399</v>
      </c>
      <c r="AI42" s="51">
        <v>386</v>
      </c>
      <c r="AJ42" s="51"/>
      <c r="AK42" s="51"/>
      <c r="AL42" s="51"/>
      <c r="AM42" s="51"/>
      <c r="AN42" s="51"/>
      <c r="AO42" s="51"/>
      <c r="AP42" s="52"/>
      <c r="AQ42" s="184"/>
      <c r="AR42" s="184"/>
      <c r="AS42" s="184"/>
      <c r="AT42" s="184"/>
      <c r="AU42" s="184"/>
    </row>
    <row r="43" spans="1:47" ht="12.75">
      <c r="A43" s="186" t="s">
        <v>116</v>
      </c>
      <c r="B43" s="185"/>
      <c r="AO43" s="51">
        <v>479</v>
      </c>
      <c r="AP43" s="52">
        <v>496</v>
      </c>
      <c r="AQ43" s="184"/>
      <c r="AR43" s="184"/>
      <c r="AS43" s="184"/>
      <c r="AT43" s="184"/>
      <c r="AU43" s="184"/>
    </row>
    <row r="44" spans="1:47" ht="12.75">
      <c r="A44" s="186" t="s">
        <v>117</v>
      </c>
      <c r="B44" s="94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>
        <v>221</v>
      </c>
      <c r="AP44" s="52">
        <v>173</v>
      </c>
      <c r="AQ44" s="184"/>
      <c r="AR44" s="184"/>
      <c r="AS44" s="184"/>
      <c r="AT44" s="184"/>
      <c r="AU44" s="184"/>
    </row>
    <row r="45" spans="1:47" ht="12.75">
      <c r="A45" s="108" t="s">
        <v>148</v>
      </c>
      <c r="B45" s="94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>
        <v>49.31</v>
      </c>
      <c r="AH45" s="51">
        <v>67</v>
      </c>
      <c r="AI45" s="51">
        <v>67</v>
      </c>
      <c r="AJ45" s="51">
        <v>72</v>
      </c>
      <c r="AK45" s="51">
        <v>72</v>
      </c>
      <c r="AL45" s="51">
        <v>60</v>
      </c>
      <c r="AM45" s="51"/>
      <c r="AN45" s="51"/>
      <c r="AO45" s="51"/>
      <c r="AP45" s="52"/>
      <c r="AQ45" s="184"/>
      <c r="AR45" s="184"/>
      <c r="AS45" s="184"/>
      <c r="AT45" s="184"/>
      <c r="AU45" s="184"/>
    </row>
    <row r="46" spans="1:47" ht="12.75">
      <c r="A46" s="108" t="s">
        <v>111</v>
      </c>
      <c r="B46" s="94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>
        <v>677.9476428386675</v>
      </c>
      <c r="AD46" s="51">
        <v>710.8149438900763</v>
      </c>
      <c r="AE46" s="51">
        <v>727.88</v>
      </c>
      <c r="AF46" s="51"/>
      <c r="AG46" s="51"/>
      <c r="AH46" s="51"/>
      <c r="AI46" s="51"/>
      <c r="AJ46" s="51"/>
      <c r="AK46" s="51"/>
      <c r="AL46" s="51">
        <v>1565</v>
      </c>
      <c r="AM46" s="51">
        <v>1464</v>
      </c>
      <c r="AN46" s="51">
        <v>1523</v>
      </c>
      <c r="AO46" s="51"/>
      <c r="AP46" s="52"/>
      <c r="AQ46" s="184"/>
      <c r="AR46" s="184"/>
      <c r="AS46" s="184"/>
      <c r="AT46" s="184"/>
      <c r="AU46" s="184"/>
    </row>
    <row r="47" spans="1:47" ht="14.25">
      <c r="A47" s="108" t="s">
        <v>381</v>
      </c>
      <c r="B47" s="94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>
        <v>35767.776824034336</v>
      </c>
      <c r="AG47" s="51">
        <v>46650</v>
      </c>
      <c r="AH47" s="51">
        <v>48503</v>
      </c>
      <c r="AI47" s="51">
        <v>51823</v>
      </c>
      <c r="AJ47" s="51">
        <v>49196</v>
      </c>
      <c r="AK47" s="51">
        <v>65315</v>
      </c>
      <c r="AL47" s="51"/>
      <c r="AM47" s="51"/>
      <c r="AN47" s="51"/>
      <c r="AO47" s="51"/>
      <c r="AP47" s="52"/>
      <c r="AQ47" s="184"/>
      <c r="AR47" s="184"/>
      <c r="AS47" s="184"/>
      <c r="AT47" s="184"/>
      <c r="AU47" s="184"/>
    </row>
    <row r="48" spans="1:47" ht="12.75">
      <c r="A48" s="97" t="s">
        <v>112</v>
      </c>
      <c r="B48" s="94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2"/>
      <c r="AQ48" s="184"/>
      <c r="AR48" s="184"/>
      <c r="AS48" s="184"/>
      <c r="AT48" s="184"/>
      <c r="AU48" s="184"/>
    </row>
    <row r="49" spans="1:47" ht="12.75">
      <c r="A49" s="108" t="s">
        <v>149</v>
      </c>
      <c r="B49" s="94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>
        <v>176.90719886695217</v>
      </c>
      <c r="P49" s="51">
        <v>163.37775448501756</v>
      </c>
      <c r="Q49" s="51">
        <v>170.68112534232182</v>
      </c>
      <c r="R49" s="51">
        <v>182.1569064127663</v>
      </c>
      <c r="S49" s="51">
        <v>174.04377419265373</v>
      </c>
      <c r="T49" s="51">
        <v>182.07153675208139</v>
      </c>
      <c r="U49" s="51">
        <v>177.3630562026316</v>
      </c>
      <c r="V49" s="51">
        <v>181.13524245740334</v>
      </c>
      <c r="W49" s="51">
        <v>172.9169190099094</v>
      </c>
      <c r="X49" s="51">
        <v>186.38939918770578</v>
      </c>
      <c r="Y49" s="51">
        <v>202.30438187632424</v>
      </c>
      <c r="Z49" s="51">
        <v>212.03612597529002</v>
      </c>
      <c r="AA49" s="51">
        <v>215.26433353205493</v>
      </c>
      <c r="AB49" s="51">
        <v>215.6530466259155</v>
      </c>
      <c r="AC49" s="51">
        <v>237.9545556352377</v>
      </c>
      <c r="AD49" s="51">
        <v>246.43407770296415</v>
      </c>
      <c r="AE49" s="51">
        <v>257.65915893283363</v>
      </c>
      <c r="AF49" s="51">
        <v>285.9890168865878</v>
      </c>
      <c r="AG49" s="51">
        <v>302.7830069258766</v>
      </c>
      <c r="AH49" s="51">
        <v>299</v>
      </c>
      <c r="AI49" s="51">
        <v>293</v>
      </c>
      <c r="AJ49" s="51">
        <v>308</v>
      </c>
      <c r="AK49" s="51">
        <v>326</v>
      </c>
      <c r="AL49" s="51">
        <v>398</v>
      </c>
      <c r="AM49" s="51">
        <v>436</v>
      </c>
      <c r="AN49" s="51">
        <v>506.5714315119953</v>
      </c>
      <c r="AO49" s="51">
        <v>377.5995457449074</v>
      </c>
      <c r="AP49" s="52">
        <v>411.64269596334873</v>
      </c>
      <c r="AQ49" s="184"/>
      <c r="AR49" s="184"/>
      <c r="AS49" s="184"/>
      <c r="AT49" s="184"/>
      <c r="AU49" s="184"/>
    </row>
    <row r="50" spans="1:47" ht="12.75">
      <c r="A50" s="186" t="s">
        <v>113</v>
      </c>
      <c r="B50" s="94"/>
      <c r="C50" s="51"/>
      <c r="D50" s="51"/>
      <c r="E50" s="51"/>
      <c r="F50" s="51">
        <v>149.18801624881277</v>
      </c>
      <c r="G50" s="51">
        <v>147.94478278007267</v>
      </c>
      <c r="H50" s="51">
        <v>165.35005134243417</v>
      </c>
      <c r="I50" s="51">
        <v>188.9714872484962</v>
      </c>
      <c r="J50" s="51">
        <v>190.2147207172363</v>
      </c>
      <c r="K50" s="51">
        <v>188.9714872484962</v>
      </c>
      <c r="L50" s="51">
        <v>197.67412152967694</v>
      </c>
      <c r="M50" s="51">
        <v>190.2147207172363</v>
      </c>
      <c r="N50" s="51">
        <v>187.7282537797561</v>
      </c>
      <c r="O50" s="51">
        <v>199.20951486357097</v>
      </c>
      <c r="P50" s="51">
        <v>202.38597637620194</v>
      </c>
      <c r="Q50" s="51">
        <v>211.46158069800472</v>
      </c>
      <c r="R50" s="51">
        <v>223.71364653243847</v>
      </c>
      <c r="S50" s="51">
        <v>218.26828393935682</v>
      </c>
      <c r="T50" s="51">
        <v>220.5371850198075</v>
      </c>
      <c r="U50" s="51">
        <v>215.09182242672583</v>
      </c>
      <c r="V50" s="51">
        <v>209.19267961755403</v>
      </c>
      <c r="W50" s="51">
        <v>196.03305335094</v>
      </c>
      <c r="X50" s="51">
        <v>219.1758443715371</v>
      </c>
      <c r="Y50" s="51">
        <v>247.76399798521584</v>
      </c>
      <c r="Z50" s="51">
        <v>232.33547063815112</v>
      </c>
      <c r="AA50" s="51">
        <v>235.4937809421385</v>
      </c>
      <c r="AB50" s="51">
        <v>250.609199940101</v>
      </c>
      <c r="AC50" s="51">
        <v>281.5706240839312</v>
      </c>
      <c r="AD50" s="51">
        <v>297.39</v>
      </c>
      <c r="AE50" s="51">
        <v>306.01</v>
      </c>
      <c r="AF50" s="51">
        <v>318.74</v>
      </c>
      <c r="AG50" s="51">
        <v>337.69</v>
      </c>
      <c r="AH50" s="51">
        <v>341</v>
      </c>
      <c r="AI50" s="51">
        <v>321</v>
      </c>
      <c r="AJ50" s="51"/>
      <c r="AK50" s="51"/>
      <c r="AL50" s="51"/>
      <c r="AM50" s="51"/>
      <c r="AN50" s="51"/>
      <c r="AO50" s="51"/>
      <c r="AP50" s="52"/>
      <c r="AQ50" s="184"/>
      <c r="AR50" s="184"/>
      <c r="AS50" s="184"/>
      <c r="AT50" s="184"/>
      <c r="AU50" s="184"/>
    </row>
    <row r="51" spans="1:47" ht="12.75">
      <c r="A51" s="186" t="s">
        <v>114</v>
      </c>
      <c r="B51" s="94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>
        <v>161.0919767119993</v>
      </c>
      <c r="P51" s="51">
        <v>135.68028461095153</v>
      </c>
      <c r="Q51" s="51">
        <v>141.57942742012332</v>
      </c>
      <c r="R51" s="51">
        <v>153.83149325455707</v>
      </c>
      <c r="S51" s="51">
        <v>141.57942742012332</v>
      </c>
      <c r="T51" s="51">
        <v>153.83149325455707</v>
      </c>
      <c r="U51" s="51">
        <v>152.47015260628666</v>
      </c>
      <c r="V51" s="51">
        <v>160.63819649590917</v>
      </c>
      <c r="W51" s="51">
        <v>154.2852734706472</v>
      </c>
      <c r="X51" s="51">
        <v>159.27685584763876</v>
      </c>
      <c r="Y51" s="51">
        <v>166.9911195211711</v>
      </c>
      <c r="Z51" s="51">
        <v>195.12549291875973</v>
      </c>
      <c r="AA51" s="51">
        <v>196.76363949884512</v>
      </c>
      <c r="AB51" s="51">
        <v>187.2206415544695</v>
      </c>
      <c r="AC51" s="51">
        <v>205.1767247051563</v>
      </c>
      <c r="AD51" s="51">
        <v>210.79</v>
      </c>
      <c r="AE51" s="51">
        <v>213.19</v>
      </c>
      <c r="AF51" s="51">
        <v>261.01</v>
      </c>
      <c r="AG51" s="51">
        <v>284.8</v>
      </c>
      <c r="AH51" s="51">
        <v>279</v>
      </c>
      <c r="AI51" s="51">
        <v>271</v>
      </c>
      <c r="AJ51" s="51"/>
      <c r="AK51" s="51"/>
      <c r="AL51" s="51"/>
      <c r="AM51" s="51"/>
      <c r="AN51" s="51"/>
      <c r="AO51" s="51"/>
      <c r="AP51" s="52"/>
      <c r="AQ51" s="184"/>
      <c r="AR51" s="184"/>
      <c r="AS51" s="184"/>
      <c r="AT51" s="184"/>
      <c r="AU51" s="184"/>
    </row>
    <row r="52" spans="1:47" ht="12.75">
      <c r="A52" s="186" t="s">
        <v>115</v>
      </c>
      <c r="B52" s="94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>
        <v>203.28643261713228</v>
      </c>
      <c r="AC52" s="51">
        <v>168.6300715578336</v>
      </c>
      <c r="AD52" s="51">
        <v>168.29745596868884</v>
      </c>
      <c r="AE52" s="51">
        <v>177.8273335457152</v>
      </c>
      <c r="AF52" s="51">
        <v>173.1557119517406</v>
      </c>
      <c r="AG52" s="51">
        <v>160.92173728363596</v>
      </c>
      <c r="AH52" s="51">
        <v>163.91304347826087</v>
      </c>
      <c r="AI52" s="51">
        <v>283.94444444444446</v>
      </c>
      <c r="AJ52" s="51"/>
      <c r="AK52" s="51"/>
      <c r="AL52" s="51"/>
      <c r="AM52" s="51"/>
      <c r="AN52" s="51"/>
      <c r="AO52" s="51"/>
      <c r="AP52" s="52"/>
      <c r="AQ52" s="184"/>
      <c r="AR52" s="184"/>
      <c r="AS52" s="184"/>
      <c r="AT52" s="184"/>
      <c r="AU52" s="184"/>
    </row>
    <row r="53" spans="1:47" ht="12.75">
      <c r="A53" s="186" t="s">
        <v>116</v>
      </c>
      <c r="B53" s="94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>
        <v>510</v>
      </c>
      <c r="AO53" s="51">
        <v>543</v>
      </c>
      <c r="AP53" s="52">
        <v>552</v>
      </c>
      <c r="AQ53" s="184"/>
      <c r="AR53" s="184"/>
      <c r="AS53" s="184"/>
      <c r="AT53" s="184"/>
      <c r="AU53" s="184"/>
    </row>
    <row r="54" spans="1:47" ht="12.75">
      <c r="A54" s="186" t="s">
        <v>117</v>
      </c>
      <c r="B54" s="94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>
        <v>153</v>
      </c>
      <c r="AO54" s="51">
        <v>143</v>
      </c>
      <c r="AP54" s="52">
        <v>132</v>
      </c>
      <c r="AQ54" s="184"/>
      <c r="AR54" s="184"/>
      <c r="AS54" s="184"/>
      <c r="AT54" s="184"/>
      <c r="AU54" s="184"/>
    </row>
    <row r="55" spans="1:47" ht="12.75">
      <c r="A55" s="186" t="s">
        <v>203</v>
      </c>
      <c r="B55" s="94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>
        <v>92</v>
      </c>
      <c r="AP55" s="52">
        <v>132</v>
      </c>
      <c r="AQ55" s="184"/>
      <c r="AR55" s="184"/>
      <c r="AS55" s="184"/>
      <c r="AT55" s="184"/>
      <c r="AU55" s="184"/>
    </row>
    <row r="56" spans="1:47" ht="12.75">
      <c r="A56" s="108" t="s">
        <v>150</v>
      </c>
      <c r="B56" s="94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>
        <v>64</v>
      </c>
      <c r="AI56" s="51">
        <v>67</v>
      </c>
      <c r="AJ56" s="51">
        <v>31</v>
      </c>
      <c r="AK56" s="51">
        <v>32</v>
      </c>
      <c r="AL56" s="51">
        <v>32</v>
      </c>
      <c r="AM56" s="51">
        <v>32</v>
      </c>
      <c r="AN56" s="51">
        <v>32</v>
      </c>
      <c r="AO56" s="51"/>
      <c r="AP56" s="52"/>
      <c r="AQ56" s="184"/>
      <c r="AR56" s="184"/>
      <c r="AS56" s="184"/>
      <c r="AT56" s="184"/>
      <c r="AU56" s="184"/>
    </row>
    <row r="57" spans="1:47" ht="12.75">
      <c r="A57" s="108"/>
      <c r="B57" s="94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2"/>
      <c r="AQ57" s="184"/>
      <c r="AR57" s="184"/>
      <c r="AS57" s="184"/>
      <c r="AT57" s="184"/>
      <c r="AU57" s="184"/>
    </row>
    <row r="58" spans="2:47" ht="12.75">
      <c r="B58" s="279" t="s">
        <v>253</v>
      </c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1"/>
      <c r="AQ58" s="184"/>
      <c r="AR58" s="184"/>
      <c r="AS58" s="184"/>
      <c r="AT58" s="184"/>
      <c r="AU58" s="184"/>
    </row>
    <row r="59" spans="1:47" ht="12.75">
      <c r="A59" s="37" t="s">
        <v>346</v>
      </c>
      <c r="B59" s="168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2"/>
      <c r="AQ59" s="184"/>
      <c r="AR59" s="184"/>
      <c r="AS59" s="184"/>
      <c r="AT59" s="184"/>
      <c r="AU59" s="184"/>
    </row>
    <row r="60" spans="1:42" ht="12.75">
      <c r="A60" s="97" t="s">
        <v>99</v>
      </c>
      <c r="B60" s="185"/>
      <c r="I60" s="51"/>
      <c r="J60" s="184"/>
      <c r="K60" s="184"/>
      <c r="L60" s="184"/>
      <c r="M60" s="184"/>
      <c r="N60" s="184"/>
      <c r="AP60" s="144"/>
    </row>
    <row r="61" spans="1:42" ht="12.75">
      <c r="A61" s="108" t="s">
        <v>158</v>
      </c>
      <c r="B61" s="185"/>
      <c r="I61" s="51"/>
      <c r="J61" s="184"/>
      <c r="K61" s="184"/>
      <c r="L61" s="184"/>
      <c r="M61" s="184"/>
      <c r="N61" s="184"/>
      <c r="AI61" s="51">
        <v>1103.73</v>
      </c>
      <c r="AJ61" s="51">
        <v>1164.0078973346497</v>
      </c>
      <c r="AK61" s="51">
        <v>1328.0638915779286</v>
      </c>
      <c r="AL61" s="51">
        <v>1287.7788104089223</v>
      </c>
      <c r="AM61" s="51">
        <v>1266.6060054595087</v>
      </c>
      <c r="AN61" s="51">
        <v>1371.627295383178</v>
      </c>
      <c r="AO61" s="51">
        <v>1162.0488928601833</v>
      </c>
      <c r="AP61" s="52">
        <v>1421.0086851781186</v>
      </c>
    </row>
    <row r="62" spans="1:42" ht="12.75">
      <c r="A62" s="97" t="s">
        <v>100</v>
      </c>
      <c r="B62" s="185"/>
      <c r="I62" s="51"/>
      <c r="J62" s="184"/>
      <c r="K62" s="184"/>
      <c r="L62" s="184"/>
      <c r="M62" s="184"/>
      <c r="N62" s="184"/>
      <c r="AI62" s="51"/>
      <c r="AJ62" s="51"/>
      <c r="AK62" s="51"/>
      <c r="AL62" s="51"/>
      <c r="AM62" s="51"/>
      <c r="AN62" s="51"/>
      <c r="AO62" s="51"/>
      <c r="AP62" s="52"/>
    </row>
    <row r="63" spans="1:42" ht="12.75">
      <c r="A63" s="108" t="s">
        <v>159</v>
      </c>
      <c r="B63" s="185"/>
      <c r="I63" s="51"/>
      <c r="J63" s="184"/>
      <c r="K63" s="184"/>
      <c r="L63" s="184"/>
      <c r="M63" s="184"/>
      <c r="N63" s="184"/>
      <c r="AI63" s="51">
        <v>638.46</v>
      </c>
      <c r="AJ63" s="51">
        <v>645.2418558736427</v>
      </c>
      <c r="AK63" s="51">
        <v>714.6660212971927</v>
      </c>
      <c r="AL63" s="51">
        <v>722.7509293680298</v>
      </c>
      <c r="AM63" s="51">
        <v>767.9708826205641</v>
      </c>
      <c r="AN63" s="51">
        <v>831.6165491693284</v>
      </c>
      <c r="AO63" s="51">
        <v>771.9638259057056</v>
      </c>
      <c r="AP63" s="52">
        <v>840.9578801407202</v>
      </c>
    </row>
    <row r="64" spans="1:42" ht="12.75">
      <c r="A64" s="108" t="s">
        <v>160</v>
      </c>
      <c r="B64" s="185"/>
      <c r="I64" s="51"/>
      <c r="J64" s="184"/>
      <c r="K64" s="184"/>
      <c r="L64" s="184"/>
      <c r="M64" s="184"/>
      <c r="N64" s="184"/>
      <c r="AI64" s="51">
        <v>113.33</v>
      </c>
      <c r="AJ64" s="51">
        <v>118.1638696939783</v>
      </c>
      <c r="AK64" s="51">
        <v>117.2023233301065</v>
      </c>
      <c r="AL64" s="51">
        <v>106.88661710037177</v>
      </c>
      <c r="AM64" s="51">
        <v>103.73066424021839</v>
      </c>
      <c r="AN64" s="51">
        <v>108.00214924276993</v>
      </c>
      <c r="AO64" s="51">
        <v>123.37113694885623</v>
      </c>
      <c r="AP64" s="52">
        <v>131.12253005192588</v>
      </c>
    </row>
    <row r="65" spans="1:42" ht="12.75">
      <c r="A65" s="97"/>
      <c r="B65" s="94"/>
      <c r="C65" s="51"/>
      <c r="D65" s="51"/>
      <c r="E65" s="51"/>
      <c r="F65" s="51"/>
      <c r="G65" s="51"/>
      <c r="H65" s="51"/>
      <c r="I65" s="51"/>
      <c r="J65" s="184"/>
      <c r="K65" s="184"/>
      <c r="L65" s="184"/>
      <c r="M65" s="184"/>
      <c r="N65" s="184"/>
      <c r="AP65" s="144"/>
    </row>
    <row r="66" spans="1:47" ht="12.75">
      <c r="A66" s="37" t="s">
        <v>344</v>
      </c>
      <c r="B66" s="168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2"/>
      <c r="AQ66" s="184"/>
      <c r="AR66" s="184"/>
      <c r="AS66" s="184"/>
      <c r="AT66" s="184"/>
      <c r="AU66" s="184"/>
    </row>
    <row r="67" spans="1:46" ht="14.25">
      <c r="A67" s="97" t="s">
        <v>380</v>
      </c>
      <c r="B67" s="94">
        <v>294.0662591566282</v>
      </c>
      <c r="C67" s="51">
        <v>314.19660437179056</v>
      </c>
      <c r="D67" s="51">
        <v>310.9287555386788</v>
      </c>
      <c r="E67" s="51" t="s">
        <v>97</v>
      </c>
      <c r="F67" s="51">
        <v>337.4265061113365</v>
      </c>
      <c r="G67" s="51">
        <v>563.0752971286462</v>
      </c>
      <c r="H67" s="51">
        <v>737.557376128616</v>
      </c>
      <c r="I67" s="51">
        <v>749.0617156447265</v>
      </c>
      <c r="J67" s="51">
        <v>715.0589141334839</v>
      </c>
      <c r="K67" s="51">
        <v>690.2949690552678</v>
      </c>
      <c r="L67" s="51">
        <v>656.7018333312676</v>
      </c>
      <c r="M67" s="51">
        <v>651.482247442295</v>
      </c>
      <c r="N67" s="51">
        <v>654.2028363348894</v>
      </c>
      <c r="O67" s="51">
        <v>646.6678626870048</v>
      </c>
      <c r="P67" s="51">
        <v>660.8877842748866</v>
      </c>
      <c r="Q67" s="51">
        <v>695.2151739326503</v>
      </c>
      <c r="R67" s="51">
        <v>660.1823280412623</v>
      </c>
      <c r="S67" s="51">
        <v>595.9804103251147</v>
      </c>
      <c r="T67" s="51">
        <v>611.7613531736474</v>
      </c>
      <c r="U67" s="51">
        <v>657.4480554859025</v>
      </c>
      <c r="V67" s="51">
        <v>633.4896054467592</v>
      </c>
      <c r="W67" s="51">
        <v>551.8555315713406</v>
      </c>
      <c r="X67" s="51">
        <v>644.7444936479422</v>
      </c>
      <c r="Y67" s="51">
        <v>665.581627143771</v>
      </c>
      <c r="Z67" s="51">
        <v>714.8650611836916</v>
      </c>
      <c r="AA67" s="51">
        <v>713.1036749151499</v>
      </c>
      <c r="AB67" s="51">
        <v>725.2164761673204</v>
      </c>
      <c r="AC67" s="51">
        <v>703.261098020433</v>
      </c>
      <c r="AD67" s="51">
        <v>851.9579126224525</v>
      </c>
      <c r="AE67" s="51">
        <v>799.398444229508</v>
      </c>
      <c r="AF67" s="51">
        <v>855.7678949618631</v>
      </c>
      <c r="AG67" s="51">
        <v>887.0527445638592</v>
      </c>
      <c r="AH67" s="51">
        <v>924.9393213912316</v>
      </c>
      <c r="AI67" s="51">
        <v>951.3021602897634</v>
      </c>
      <c r="AJ67" s="51">
        <v>925.3681619735365</v>
      </c>
      <c r="AK67" s="51">
        <v>919.3821022464914</v>
      </c>
      <c r="AL67" s="51">
        <v>896.7960372830776</v>
      </c>
      <c r="AM67" s="51">
        <v>892.5702582772591</v>
      </c>
      <c r="AN67" s="51">
        <v>897.5657742705363</v>
      </c>
      <c r="AO67" s="51">
        <v>940.6194912348996</v>
      </c>
      <c r="AP67" s="52">
        <v>921.7129017868198</v>
      </c>
      <c r="AQ67" s="184"/>
      <c r="AR67" s="184"/>
      <c r="AS67" s="184"/>
      <c r="AT67" s="184"/>
    </row>
    <row r="68" spans="1:46" ht="12.75">
      <c r="A68" s="108" t="s">
        <v>101</v>
      </c>
      <c r="B68" s="94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>
        <v>929.2831607491665</v>
      </c>
      <c r="AG68" s="51">
        <v>984.0643039999998</v>
      </c>
      <c r="AH68" s="51">
        <v>1041.42</v>
      </c>
      <c r="AI68" s="51">
        <v>1066</v>
      </c>
      <c r="AJ68" s="51">
        <v>1051.3326752221126</v>
      </c>
      <c r="AK68" s="51">
        <v>1044.5304937076478</v>
      </c>
      <c r="AL68" s="51">
        <v>1016.7286245353162</v>
      </c>
      <c r="AM68" s="51">
        <v>1026.38762511374</v>
      </c>
      <c r="AN68" s="51">
        <v>1025.120399895958</v>
      </c>
      <c r="AO68" s="51">
        <v>1080.7814405341833</v>
      </c>
      <c r="AP68" s="52">
        <v>1091.3718132282368</v>
      </c>
      <c r="AQ68" s="184"/>
      <c r="AR68" s="184"/>
      <c r="AS68" s="184"/>
      <c r="AT68" s="184"/>
    </row>
    <row r="69" spans="1:46" ht="12.75">
      <c r="A69" s="108" t="s">
        <v>102</v>
      </c>
      <c r="B69" s="94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>
        <v>641.6224354999999</v>
      </c>
      <c r="AG69" s="51">
        <v>633.8041279999999</v>
      </c>
      <c r="AH69" s="51">
        <v>652.419</v>
      </c>
      <c r="AI69" s="51">
        <v>671</v>
      </c>
      <c r="AJ69" s="51">
        <v>657.4531095755183</v>
      </c>
      <c r="AK69" s="51">
        <v>666.0212971926428</v>
      </c>
      <c r="AL69" s="51">
        <v>651.4869888475837</v>
      </c>
      <c r="AM69" s="51">
        <v>641.4922656960873</v>
      </c>
      <c r="AN69" s="51">
        <v>663.3131999326787</v>
      </c>
      <c r="AO69" s="51">
        <v>662.3688121434928</v>
      </c>
      <c r="AP69" s="52">
        <v>637.5199731519813</v>
      </c>
      <c r="AQ69" s="184"/>
      <c r="AR69" s="184"/>
      <c r="AS69" s="184"/>
      <c r="AT69" s="184"/>
    </row>
    <row r="70" spans="1:46" ht="12.75">
      <c r="A70" s="97" t="s">
        <v>103</v>
      </c>
      <c r="B70" s="94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>
        <v>157.22400641191442</v>
      </c>
      <c r="Z70" s="51" t="s">
        <v>97</v>
      </c>
      <c r="AA70" s="51" t="s">
        <v>97</v>
      </c>
      <c r="AB70" s="51" t="s">
        <v>97</v>
      </c>
      <c r="AC70" s="51" t="s">
        <v>97</v>
      </c>
      <c r="AD70" s="51" t="s">
        <v>97</v>
      </c>
      <c r="AE70" s="51">
        <v>202.61761121052626</v>
      </c>
      <c r="AF70" s="51">
        <v>219.22099879583328</v>
      </c>
      <c r="AG70" s="51">
        <v>228.29457899999994</v>
      </c>
      <c r="AH70" s="51">
        <v>240.956</v>
      </c>
      <c r="AI70" s="51">
        <v>247</v>
      </c>
      <c r="AJ70" s="51">
        <v>245.80454096742352</v>
      </c>
      <c r="AK70" s="51">
        <v>243.94966118102616</v>
      </c>
      <c r="AL70" s="51">
        <v>241.63568773234203</v>
      </c>
      <c r="AM70" s="51">
        <v>242.94813466787988</v>
      </c>
      <c r="AN70" s="51">
        <v>243.00483579623236</v>
      </c>
      <c r="AO70" s="51">
        <v>216.06225587513688</v>
      </c>
      <c r="AP70" s="52">
        <v>223.82370149076874</v>
      </c>
      <c r="AQ70" s="184"/>
      <c r="AR70" s="184"/>
      <c r="AS70" s="184"/>
      <c r="AT70" s="184"/>
    </row>
    <row r="71" spans="1:46" ht="12.75">
      <c r="A71" s="124"/>
      <c r="B71" s="94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2"/>
      <c r="AQ71" s="184"/>
      <c r="AR71" s="184"/>
      <c r="AS71" s="184"/>
      <c r="AT71" s="184"/>
    </row>
    <row r="72" spans="1:46" ht="12.75">
      <c r="A72" s="124" t="s">
        <v>347</v>
      </c>
      <c r="B72" s="94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2"/>
      <c r="AQ72" s="184"/>
      <c r="AR72" s="184"/>
      <c r="AS72" s="184"/>
      <c r="AT72" s="184"/>
    </row>
    <row r="73" spans="1:42" ht="12.75">
      <c r="A73" s="97" t="s">
        <v>104</v>
      </c>
      <c r="B73" s="185"/>
      <c r="T73" s="184"/>
      <c r="U73" s="184"/>
      <c r="V73" s="184"/>
      <c r="W73" s="184"/>
      <c r="Y73" s="51">
        <v>10.394283455099997</v>
      </c>
      <c r="Z73" s="51">
        <v>10.332289716799202</v>
      </c>
      <c r="AA73" s="51">
        <v>10.15066743662109</v>
      </c>
      <c r="AB73" s="51">
        <v>10.042785946956519</v>
      </c>
      <c r="AC73" s="51">
        <v>10.118819988430449</v>
      </c>
      <c r="AD73" s="51">
        <v>4.393090549369368</v>
      </c>
      <c r="AE73" s="51">
        <v>4.473088247489214</v>
      </c>
      <c r="AF73" s="51">
        <v>5.186448020291666</v>
      </c>
      <c r="AG73" s="51">
        <v>4.01339785</v>
      </c>
      <c r="AH73" s="51">
        <v>4.17589</v>
      </c>
      <c r="AI73" s="51">
        <v>4.07</v>
      </c>
      <c r="AJ73" s="51">
        <v>3.9881539980256666</v>
      </c>
      <c r="AK73" s="51">
        <v>3.8044530493707653</v>
      </c>
      <c r="AL73" s="51">
        <v>3.856877323420075</v>
      </c>
      <c r="AM73" s="51">
        <v>4.494995450409464</v>
      </c>
      <c r="AN73" s="51">
        <v>4.662092775646235</v>
      </c>
      <c r="AO73" s="51">
        <v>4.834585801914545</v>
      </c>
      <c r="AP73" s="52">
        <v>6.003778848531405</v>
      </c>
    </row>
    <row r="74" spans="1:42" ht="12.75">
      <c r="A74" s="97" t="s">
        <v>151</v>
      </c>
      <c r="B74" s="185"/>
      <c r="T74" s="184"/>
      <c r="U74" s="184"/>
      <c r="V74" s="184"/>
      <c r="W74" s="184"/>
      <c r="Y74" s="51">
        <v>86.49070430539999</v>
      </c>
      <c r="Z74" s="51">
        <v>85.97485517435386</v>
      </c>
      <c r="AA74" s="51">
        <v>84.46357842324217</v>
      </c>
      <c r="AB74" s="51">
        <v>83.56589787961352</v>
      </c>
      <c r="AC74" s="51">
        <v>93.66240289648493</v>
      </c>
      <c r="AD74" s="51">
        <v>41.59563104376575</v>
      </c>
      <c r="AE74" s="51">
        <v>43.14758638729075</v>
      </c>
      <c r="AF74" s="51">
        <v>42.76413532607499</v>
      </c>
      <c r="AG74" s="51">
        <v>41.165995089999996</v>
      </c>
      <c r="AH74" s="51">
        <v>45.38345</v>
      </c>
      <c r="AI74" s="51">
        <v>44.95</v>
      </c>
      <c r="AJ74" s="51">
        <v>43.17867719644621</v>
      </c>
      <c r="AK74" s="51">
        <v>44.30784123910939</v>
      </c>
      <c r="AL74" s="51">
        <v>50.68773234200744</v>
      </c>
      <c r="AM74" s="51">
        <v>63.348498635122844</v>
      </c>
      <c r="AN74" s="51">
        <v>63.7122678741307</v>
      </c>
      <c r="AO74" s="51">
        <v>61.2529533242568</v>
      </c>
      <c r="AP74" s="52">
        <v>6.003778848531405</v>
      </c>
    </row>
    <row r="75" spans="1:42" ht="12.75">
      <c r="A75" s="97" t="s">
        <v>152</v>
      </c>
      <c r="B75" s="185"/>
      <c r="T75" s="184"/>
      <c r="U75" s="184"/>
      <c r="V75" s="184"/>
      <c r="W75" s="184"/>
      <c r="Y75" s="51">
        <v>42.34708074299999</v>
      </c>
      <c r="Z75" s="51">
        <v>42.09451366103379</v>
      </c>
      <c r="AA75" s="51">
        <v>41.35457103808593</v>
      </c>
      <c r="AB75" s="51">
        <v>40.915053857971</v>
      </c>
      <c r="AC75" s="51">
        <v>12.084693240056387</v>
      </c>
      <c r="AD75" s="51">
        <v>5.560727774333332</v>
      </c>
      <c r="AE75" s="51">
        <v>7.462528412890421</v>
      </c>
      <c r="AF75" s="51">
        <v>7.228946106633332</v>
      </c>
      <c r="AG75" s="51">
        <v>7.151145259999999</v>
      </c>
      <c r="AH75" s="51">
        <v>13.95707</v>
      </c>
      <c r="AI75" s="51">
        <v>13.38</v>
      </c>
      <c r="AJ75" s="51">
        <v>13.642645607107603</v>
      </c>
      <c r="AK75" s="51">
        <v>15.701839303000968</v>
      </c>
      <c r="AL75" s="51">
        <v>15.408921933085502</v>
      </c>
      <c r="AM75" s="51">
        <v>21.292083712465878</v>
      </c>
      <c r="AN75" s="51">
        <v>31.28462256398902</v>
      </c>
      <c r="AO75" s="51">
        <v>13.674206705415125</v>
      </c>
      <c r="AP75" s="52">
        <v>18.73179000741798</v>
      </c>
    </row>
    <row r="76" spans="1:42" ht="12.75">
      <c r="A76" s="97" t="s">
        <v>153</v>
      </c>
      <c r="B76" s="185"/>
      <c r="T76" s="184"/>
      <c r="U76" s="184"/>
      <c r="V76" s="184"/>
      <c r="W76" s="184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>
        <v>15.408921933085502</v>
      </c>
      <c r="AM76" s="51">
        <v>21.292083712465878</v>
      </c>
      <c r="AN76" s="51">
        <v>31.28462256398902</v>
      </c>
      <c r="AO76" s="51">
        <v>58.7464614232642</v>
      </c>
      <c r="AP76" s="52">
        <v>6.003778848531405</v>
      </c>
    </row>
    <row r="77" spans="1:42" ht="12.75">
      <c r="A77" s="97" t="s">
        <v>154</v>
      </c>
      <c r="B77" s="185"/>
      <c r="T77" s="184"/>
      <c r="U77" s="184"/>
      <c r="V77" s="184"/>
      <c r="W77" s="184"/>
      <c r="Y77" s="51"/>
      <c r="Z77" s="51"/>
      <c r="AA77" s="51">
        <v>109.47682805718748</v>
      </c>
      <c r="AB77" s="51">
        <v>108.31330621310143</v>
      </c>
      <c r="AC77" s="51">
        <v>105.36115782947365</v>
      </c>
      <c r="AD77" s="51">
        <v>48.40492139528828</v>
      </c>
      <c r="AE77" s="51">
        <v>40.74496225435719</v>
      </c>
      <c r="AF77" s="51">
        <v>35.70628853557499</v>
      </c>
      <c r="AG77" s="51">
        <v>30.543521299999995</v>
      </c>
      <c r="AH77" s="51">
        <v>73.56305</v>
      </c>
      <c r="AI77" s="51">
        <v>50.5</v>
      </c>
      <c r="AJ77" s="51">
        <v>49.851924975320834</v>
      </c>
      <c r="AK77" s="51">
        <v>61.51016456921588</v>
      </c>
      <c r="AL77" s="51">
        <v>56.58921933085503</v>
      </c>
      <c r="AM77" s="51">
        <v>105.52320291173794</v>
      </c>
      <c r="AN77" s="51">
        <v>66.01631372464311</v>
      </c>
      <c r="AO77" s="51">
        <v>88.11077223489276</v>
      </c>
      <c r="AP77" s="52">
        <v>57.43900992659259</v>
      </c>
    </row>
    <row r="78" spans="1:42" ht="12.75">
      <c r="A78" s="97" t="s">
        <v>155</v>
      </c>
      <c r="B78" s="185"/>
      <c r="T78" s="184"/>
      <c r="U78" s="184"/>
      <c r="V78" s="184"/>
      <c r="W78" s="184"/>
      <c r="Y78" s="51"/>
      <c r="Z78" s="51">
        <v>432.65506495604365</v>
      </c>
      <c r="AA78" s="51">
        <v>425.04980014236315</v>
      </c>
      <c r="AB78" s="51">
        <v>420.5323626529275</v>
      </c>
      <c r="AC78" s="51">
        <v>409.07048434753744</v>
      </c>
      <c r="AD78" s="51">
        <v>187.97803245459454</v>
      </c>
      <c r="AE78" s="51">
        <v>165.18317713933558</v>
      </c>
      <c r="AF78" s="51">
        <v>116.86083291906665</v>
      </c>
      <c r="AG78" s="51">
        <v>104.76532049999997</v>
      </c>
      <c r="AH78" s="51">
        <v>274.87362</v>
      </c>
      <c r="AI78" s="51">
        <v>305.93</v>
      </c>
      <c r="AJ78" s="51">
        <v>404.1855873642646</v>
      </c>
      <c r="AK78" s="51">
        <v>384.3368828654405</v>
      </c>
      <c r="AL78" s="51">
        <v>454.8513011152417</v>
      </c>
      <c r="AM78" s="51">
        <v>409.1628753412193</v>
      </c>
      <c r="AN78" s="51">
        <v>394.6308531539778</v>
      </c>
      <c r="AO78" s="51">
        <v>417.4780798653256</v>
      </c>
      <c r="AP78" s="52">
        <v>342.4641223471578</v>
      </c>
    </row>
    <row r="79" spans="1:42" ht="12.75">
      <c r="A79" s="97" t="s">
        <v>156</v>
      </c>
      <c r="B79" s="185"/>
      <c r="T79" s="184"/>
      <c r="U79" s="184"/>
      <c r="V79" s="184"/>
      <c r="W79" s="184"/>
      <c r="Y79" s="51"/>
      <c r="Z79" s="51"/>
      <c r="AA79" s="51">
        <v>1002.7606258562301</v>
      </c>
      <c r="AB79" s="51">
        <v>992.1032665476132</v>
      </c>
      <c r="AC79" s="51">
        <v>965.0628579668982</v>
      </c>
      <c r="AD79" s="51">
        <v>438.18766077038725</v>
      </c>
      <c r="AE79" s="51">
        <v>400.95035818397747</v>
      </c>
      <c r="AF79" s="51">
        <v>387.8393748452333</v>
      </c>
      <c r="AG79" s="51">
        <v>431.3933590299999</v>
      </c>
      <c r="AH79" s="51">
        <v>1125.52998</v>
      </c>
      <c r="AI79" s="51">
        <v>1206.46</v>
      </c>
      <c r="AJ79" s="51">
        <v>1367.4629812438304</v>
      </c>
      <c r="AK79" s="51">
        <v>1730.0677637947726</v>
      </c>
      <c r="AL79" s="51">
        <v>1853.8289962825281</v>
      </c>
      <c r="AM79" s="51">
        <v>2756.596906278435</v>
      </c>
      <c r="AN79" s="51">
        <v>3371.0080830608526</v>
      </c>
      <c r="AO79" s="51">
        <v>3956.359207266759</v>
      </c>
      <c r="AP79" s="52">
        <v>3013.2708735971323</v>
      </c>
    </row>
    <row r="80" spans="1:42" ht="12.75">
      <c r="A80" s="97" t="s">
        <v>157</v>
      </c>
      <c r="B80" s="185"/>
      <c r="T80" s="184"/>
      <c r="U80" s="184"/>
      <c r="V80" s="184"/>
      <c r="W80" s="184"/>
      <c r="Y80" s="51"/>
      <c r="Z80" s="51"/>
      <c r="AA80" s="51"/>
      <c r="AB80" s="51"/>
      <c r="AC80" s="51"/>
      <c r="AD80" s="51"/>
      <c r="AE80" s="51">
        <v>38.51949013122518</v>
      </c>
      <c r="AF80" s="51">
        <v>37.20340755174166</v>
      </c>
      <c r="AG80" s="51">
        <v>36.26652238999999</v>
      </c>
      <c r="AH80" s="51">
        <v>35.52059</v>
      </c>
      <c r="AI80" s="51">
        <v>26.47</v>
      </c>
      <c r="AJ80" s="51">
        <v>26.130306021717672</v>
      </c>
      <c r="AK80" s="51">
        <v>25.15972894482091</v>
      </c>
      <c r="AL80" s="51">
        <v>23.206319702602233</v>
      </c>
      <c r="AM80" s="51">
        <v>45.84167424931756</v>
      </c>
      <c r="AN80" s="51">
        <v>23.310463878231175</v>
      </c>
      <c r="AO80" s="51">
        <v>35.84015821419307</v>
      </c>
      <c r="AP80" s="52">
        <v>29.804473569495187</v>
      </c>
    </row>
    <row r="81" spans="1:42" ht="12.75">
      <c r="A81" s="97"/>
      <c r="B81" s="185"/>
      <c r="T81" s="184"/>
      <c r="U81" s="184"/>
      <c r="V81" s="184"/>
      <c r="W81" s="184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2"/>
    </row>
    <row r="82" spans="2:42" ht="12.75">
      <c r="B82" s="279" t="s">
        <v>255</v>
      </c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1"/>
    </row>
    <row r="83" spans="1:47" ht="12.75">
      <c r="A83" s="40" t="s">
        <v>19</v>
      </c>
      <c r="B83" s="168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2"/>
      <c r="AQ83" s="184"/>
      <c r="AR83" s="184"/>
      <c r="AS83" s="184"/>
      <c r="AT83" s="184"/>
      <c r="AU83" s="184"/>
    </row>
    <row r="84" spans="1:47" ht="12.75">
      <c r="A84" s="97" t="s">
        <v>107</v>
      </c>
      <c r="B84" s="94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2"/>
      <c r="AQ84" s="184"/>
      <c r="AR84" s="184"/>
      <c r="AS84" s="184"/>
      <c r="AT84" s="184"/>
      <c r="AU84" s="184"/>
    </row>
    <row r="85" spans="1:47" ht="12.75">
      <c r="A85" s="108" t="s">
        <v>141</v>
      </c>
      <c r="B85" s="94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>
        <v>140.77826615789039</v>
      </c>
      <c r="AB85" s="51">
        <v>148.72845265696753</v>
      </c>
      <c r="AC85" s="51">
        <v>180.08409673433735</v>
      </c>
      <c r="AD85" s="51">
        <v>185.52142332437438</v>
      </c>
      <c r="AE85" s="51">
        <v>190.9214697534103</v>
      </c>
      <c r="AF85" s="51">
        <v>199.45454755871933</v>
      </c>
      <c r="AG85" s="51">
        <v>200.54324078781138</v>
      </c>
      <c r="AH85" s="51">
        <v>192.969</v>
      </c>
      <c r="AI85" s="51">
        <v>179</v>
      </c>
      <c r="AJ85" s="51">
        <v>178.67719644619942</v>
      </c>
      <c r="AK85" s="51">
        <v>190.70667957405615</v>
      </c>
      <c r="AL85" s="51">
        <v>193.30855018587363</v>
      </c>
      <c r="AM85" s="51">
        <v>196.54231119199272</v>
      </c>
      <c r="AN85" s="51">
        <v>203.61566251742954</v>
      </c>
      <c r="AO85" s="51">
        <v>203.17474035659623</v>
      </c>
      <c r="AP85" s="52">
        <v>214.39218411034372</v>
      </c>
      <c r="AQ85" s="184"/>
      <c r="AR85" s="184"/>
      <c r="AS85" s="184"/>
      <c r="AT85" s="184"/>
      <c r="AU85" s="184"/>
    </row>
    <row r="86" spans="1:47" ht="12.75">
      <c r="A86" s="186" t="s">
        <v>116</v>
      </c>
      <c r="B86" s="94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>
        <v>206.1041014716193</v>
      </c>
      <c r="AO86" s="51">
        <v>206.94168008195103</v>
      </c>
      <c r="AP86" s="52">
        <v>222.13981739566196</v>
      </c>
      <c r="AQ86" s="184"/>
      <c r="AR86" s="184"/>
      <c r="AS86" s="184"/>
      <c r="AT86" s="184"/>
      <c r="AU86" s="184"/>
    </row>
    <row r="87" spans="1:47" ht="12.75">
      <c r="A87" s="186" t="s">
        <v>117</v>
      </c>
      <c r="B87" s="94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>
        <v>119.70238207740334</v>
      </c>
      <c r="AO87" s="51">
        <v>107.93079004274169</v>
      </c>
      <c r="AP87" s="52">
        <v>96.91814426914982</v>
      </c>
      <c r="AQ87" s="184"/>
      <c r="AR87" s="184"/>
      <c r="AS87" s="184"/>
      <c r="AT87" s="184"/>
      <c r="AU87" s="184"/>
    </row>
    <row r="88" spans="1:47" ht="12.75">
      <c r="A88" s="108" t="s">
        <v>142</v>
      </c>
      <c r="B88" s="94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>
        <v>139.86430896999997</v>
      </c>
      <c r="AH88" s="51">
        <v>149.066</v>
      </c>
      <c r="AI88" s="51">
        <v>140</v>
      </c>
      <c r="AJ88" s="51"/>
      <c r="AK88" s="51"/>
      <c r="AL88" s="51"/>
      <c r="AM88" s="51"/>
      <c r="AN88" s="51"/>
      <c r="AO88" s="51"/>
      <c r="AP88" s="52"/>
      <c r="AQ88" s="184"/>
      <c r="AR88" s="184"/>
      <c r="AS88" s="184"/>
      <c r="AT88" s="184"/>
      <c r="AU88" s="184"/>
    </row>
    <row r="89" spans="1:47" ht="12.75">
      <c r="A89" s="108" t="s">
        <v>143</v>
      </c>
      <c r="B89" s="94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>
        <v>122.81988174495541</v>
      </c>
      <c r="AB89" s="51">
        <v>99.30233362570368</v>
      </c>
      <c r="AC89" s="51">
        <v>96.59578505883769</v>
      </c>
      <c r="AD89" s="51">
        <v>92.59016371026124</v>
      </c>
      <c r="AE89" s="51">
        <v>88.67565290628988</v>
      </c>
      <c r="AF89" s="51">
        <v>86.51209171991665</v>
      </c>
      <c r="AG89" s="51">
        <v>102.15921799999998</v>
      </c>
      <c r="AH89" s="51">
        <v>94.953</v>
      </c>
      <c r="AI89" s="51">
        <v>109</v>
      </c>
      <c r="AJ89" s="51"/>
      <c r="AK89" s="51"/>
      <c r="AL89" s="51"/>
      <c r="AM89" s="51"/>
      <c r="AN89" s="51"/>
      <c r="AO89" s="51"/>
      <c r="AP89" s="52"/>
      <c r="AQ89" s="184"/>
      <c r="AR89" s="184"/>
      <c r="AS89" s="184"/>
      <c r="AT89" s="184"/>
      <c r="AU89" s="184"/>
    </row>
    <row r="90" spans="1:47" ht="12.75">
      <c r="A90" s="108" t="s">
        <v>144</v>
      </c>
      <c r="B90" s="94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>
        <v>82.59816203733462</v>
      </c>
      <c r="AC90" s="51">
        <v>114.96137321778191</v>
      </c>
      <c r="AD90" s="51">
        <v>72.39350794776574</v>
      </c>
      <c r="AE90" s="51">
        <v>76.19750821589298</v>
      </c>
      <c r="AF90" s="51">
        <v>78.83400990843332</v>
      </c>
      <c r="AG90" s="51">
        <v>51.40276570999999</v>
      </c>
      <c r="AH90" s="51">
        <v>68.407</v>
      </c>
      <c r="AI90" s="51">
        <v>67</v>
      </c>
      <c r="AJ90" s="51">
        <v>71.07601184600198</v>
      </c>
      <c r="AK90" s="51">
        <v>69.69990319457891</v>
      </c>
      <c r="AL90" s="51">
        <v>55.76208178438662</v>
      </c>
      <c r="AM90" s="51">
        <v>77.34303912647862</v>
      </c>
      <c r="AN90" s="51">
        <v>45.90091342817722</v>
      </c>
      <c r="AO90" s="51">
        <v>30.622658286839954</v>
      </c>
      <c r="AP90" s="52">
        <v>40.311086554425145</v>
      </c>
      <c r="AQ90" s="184"/>
      <c r="AR90" s="184"/>
      <c r="AS90" s="184"/>
      <c r="AT90" s="184"/>
      <c r="AU90" s="184"/>
    </row>
    <row r="91" spans="1:47" ht="12.75">
      <c r="A91" s="108" t="s">
        <v>145</v>
      </c>
      <c r="B91" s="94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>
        <v>263.9650236356777</v>
      </c>
      <c r="AN91" s="51">
        <v>283.0863525505423</v>
      </c>
      <c r="AO91" s="51">
        <v>282.0596437751717</v>
      </c>
      <c r="AP91" s="52">
        <v>300.76317730046173</v>
      </c>
      <c r="AQ91" s="184"/>
      <c r="AR91" s="184"/>
      <c r="AS91" s="184"/>
      <c r="AT91" s="184"/>
      <c r="AU91" s="184"/>
    </row>
    <row r="92" spans="1:47" ht="12.75">
      <c r="A92" s="186" t="s">
        <v>146</v>
      </c>
      <c r="B92" s="94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>
        <v>298.45313921747044</v>
      </c>
      <c r="AN92" s="51">
        <v>330.3065731008047</v>
      </c>
      <c r="AO92" s="51">
        <v>321.1164001271654</v>
      </c>
      <c r="AP92" s="52">
        <v>342.21539436629007</v>
      </c>
      <c r="AQ92" s="184"/>
      <c r="AR92" s="184"/>
      <c r="AS92" s="184"/>
      <c r="AT92" s="184"/>
      <c r="AU92" s="184"/>
    </row>
    <row r="93" spans="1:47" ht="12.75">
      <c r="A93" s="186" t="s">
        <v>108</v>
      </c>
      <c r="B93" s="94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>
        <v>257.50682438580526</v>
      </c>
      <c r="AN93" s="51">
        <v>256.5051044515786</v>
      </c>
      <c r="AO93" s="51">
        <v>262.2450601038517</v>
      </c>
      <c r="AP93" s="52">
        <v>282.177605880976</v>
      </c>
      <c r="AQ93" s="184"/>
      <c r="AR93" s="184"/>
      <c r="AS93" s="184"/>
      <c r="AT93" s="184"/>
      <c r="AU93" s="184"/>
    </row>
    <row r="94" spans="1:47" ht="12.75">
      <c r="A94" s="108" t="s">
        <v>147</v>
      </c>
      <c r="B94" s="94">
        <v>397.10735146886134</v>
      </c>
      <c r="C94" s="51">
        <v>465.5790227159634</v>
      </c>
      <c r="D94" s="51">
        <v>548.4123502968707</v>
      </c>
      <c r="E94" s="51">
        <v>509.0929752491013</v>
      </c>
      <c r="F94" s="51">
        <v>508.014384500175</v>
      </c>
      <c r="G94" s="51">
        <v>473.6764269862869</v>
      </c>
      <c r="H94" s="51">
        <v>522.9995299187852</v>
      </c>
      <c r="I94" s="51">
        <v>521.6102676307818</v>
      </c>
      <c r="J94" s="51">
        <v>496.80746157432884</v>
      </c>
      <c r="K94" s="51">
        <v>490.294993287402</v>
      </c>
      <c r="L94" s="51">
        <v>433.36345078740715</v>
      </c>
      <c r="M94" s="51">
        <v>410.0572696644721</v>
      </c>
      <c r="N94" s="51">
        <v>404.16988038669297</v>
      </c>
      <c r="O94" s="51">
        <v>381.624527409015</v>
      </c>
      <c r="P94" s="51">
        <v>399.49657738166854</v>
      </c>
      <c r="Q94" s="51">
        <v>416.6403690203815</v>
      </c>
      <c r="R94" s="51">
        <v>508.6931671737154</v>
      </c>
      <c r="S94" s="51">
        <v>415.39778088908025</v>
      </c>
      <c r="T94" s="51">
        <v>441.43030405159993</v>
      </c>
      <c r="U94" s="51">
        <v>452.73796606590406</v>
      </c>
      <c r="V94" s="51">
        <v>447.1689592499311</v>
      </c>
      <c r="W94" s="51">
        <v>413.78742764957616</v>
      </c>
      <c r="X94" s="51">
        <v>457.0286267189761</v>
      </c>
      <c r="Y94" s="51">
        <v>452.5045251935983</v>
      </c>
      <c r="Z94" s="51">
        <v>440.2036211989948</v>
      </c>
      <c r="AA94" s="51">
        <v>397.941074362332</v>
      </c>
      <c r="AB94" s="51">
        <v>449.2700395916514</v>
      </c>
      <c r="AC94" s="51">
        <v>391.2743326183153</v>
      </c>
      <c r="AD94" s="51">
        <v>374.89191742037553</v>
      </c>
      <c r="AE94" s="51">
        <v>390.4963733268727</v>
      </c>
      <c r="AF94" s="51">
        <v>415.5404746655806</v>
      </c>
      <c r="AG94" s="51">
        <v>403.39127995363134</v>
      </c>
      <c r="AH94" s="51">
        <v>450.261</v>
      </c>
      <c r="AI94" s="51">
        <v>435</v>
      </c>
      <c r="AJ94" s="51">
        <v>438.30207305034554</v>
      </c>
      <c r="AK94" s="51">
        <v>434.65634075508234</v>
      </c>
      <c r="AL94" s="51">
        <v>422.8624535315986</v>
      </c>
      <c r="AM94" s="51">
        <v>434.9408553230209</v>
      </c>
      <c r="AN94" s="51">
        <v>432.0085969710797</v>
      </c>
      <c r="AO94" s="51">
        <v>426.33635422573553</v>
      </c>
      <c r="AP94" s="52">
        <v>432.9947702538046</v>
      </c>
      <c r="AQ94" s="184"/>
      <c r="AR94" s="184"/>
      <c r="AS94" s="184"/>
      <c r="AT94" s="184"/>
      <c r="AU94" s="184"/>
    </row>
    <row r="95" spans="1:47" ht="12.75">
      <c r="A95" s="186" t="s">
        <v>109</v>
      </c>
      <c r="B95" s="94"/>
      <c r="C95" s="51"/>
      <c r="D95" s="51"/>
      <c r="E95" s="51"/>
      <c r="F95" s="51">
        <v>203.9049745519426</v>
      </c>
      <c r="G95" s="51">
        <v>536.7120532350925</v>
      </c>
      <c r="H95" s="51">
        <v>547.8582662255435</v>
      </c>
      <c r="I95" s="51">
        <v>611.7383565690458</v>
      </c>
      <c r="J95" s="51">
        <v>562.0560259652518</v>
      </c>
      <c r="K95" s="51">
        <v>541.890276573662</v>
      </c>
      <c r="L95" s="51">
        <v>506.74629658633245</v>
      </c>
      <c r="M95" s="51">
        <v>461.4665919382923</v>
      </c>
      <c r="N95" s="51">
        <v>446.73893474877235</v>
      </c>
      <c r="O95" s="51">
        <v>440.8175692243352</v>
      </c>
      <c r="P95" s="51">
        <v>456.3917690586819</v>
      </c>
      <c r="Q95" s="51">
        <v>440.66788583919964</v>
      </c>
      <c r="R95" s="51">
        <v>449.3098934059531</v>
      </c>
      <c r="S95" s="51">
        <v>445.61838019721876</v>
      </c>
      <c r="T95" s="51">
        <v>469.86484674825</v>
      </c>
      <c r="U95" s="51">
        <v>465.71936147227973</v>
      </c>
      <c r="V95" s="51">
        <v>460.606235290353</v>
      </c>
      <c r="W95" s="51">
        <v>420.89643743465393</v>
      </c>
      <c r="X95" s="51" t="s">
        <v>97</v>
      </c>
      <c r="Y95" s="51">
        <v>457.1142408642697</v>
      </c>
      <c r="Z95" s="51">
        <v>454.38791338396584</v>
      </c>
      <c r="AA95" s="51">
        <v>389.85275548232073</v>
      </c>
      <c r="AB95" s="51">
        <v>473.8268517444483</v>
      </c>
      <c r="AC95" s="51">
        <v>508.32368906798314</v>
      </c>
      <c r="AD95" s="51">
        <v>498.06086065245034</v>
      </c>
      <c r="AE95" s="51">
        <v>523.185244947049</v>
      </c>
      <c r="AF95" s="51">
        <v>555.9337592389749</v>
      </c>
      <c r="AG95" s="51">
        <v>523.8474513199999</v>
      </c>
      <c r="AH95" s="51">
        <v>510.5</v>
      </c>
      <c r="AI95" s="51">
        <v>512</v>
      </c>
      <c r="AJ95" s="51"/>
      <c r="AK95" s="51"/>
      <c r="AL95" s="51"/>
      <c r="AM95" s="51"/>
      <c r="AN95" s="51"/>
      <c r="AO95" s="51"/>
      <c r="AP95" s="52"/>
      <c r="AQ95" s="184"/>
      <c r="AR95" s="184"/>
      <c r="AS95" s="184"/>
      <c r="AT95" s="184"/>
      <c r="AU95" s="184"/>
    </row>
    <row r="96" spans="1:47" ht="12.75">
      <c r="A96" s="186" t="s">
        <v>110</v>
      </c>
      <c r="B96" s="94"/>
      <c r="C96" s="51"/>
      <c r="D96" s="51"/>
      <c r="E96" s="51"/>
      <c r="F96" s="51">
        <v>168.71325305566825</v>
      </c>
      <c r="G96" s="51">
        <v>420.4113228060462</v>
      </c>
      <c r="H96" s="51">
        <v>502.61536614724344</v>
      </c>
      <c r="I96" s="51">
        <v>459.5686064081626</v>
      </c>
      <c r="J96" s="51">
        <v>449.0197806119626</v>
      </c>
      <c r="K96" s="51">
        <v>453.3383717707321</v>
      </c>
      <c r="L96" s="51">
        <v>384.12255717914417</v>
      </c>
      <c r="M96" s="51">
        <v>375.03089902105796</v>
      </c>
      <c r="N96" s="51">
        <v>374.1265691936313</v>
      </c>
      <c r="O96" s="51">
        <v>334.5067268768381</v>
      </c>
      <c r="P96" s="51">
        <v>347.37237021825496</v>
      </c>
      <c r="Q96" s="51">
        <v>392.08493569233127</v>
      </c>
      <c r="R96" s="51">
        <v>600.917526150293</v>
      </c>
      <c r="S96" s="51">
        <v>383.4231768261345</v>
      </c>
      <c r="T96" s="51">
        <v>412.30305640587176</v>
      </c>
      <c r="U96" s="51">
        <v>439.81007849746584</v>
      </c>
      <c r="V96" s="51">
        <v>434.3928723063492</v>
      </c>
      <c r="W96" s="51">
        <v>406.2777478566051</v>
      </c>
      <c r="X96" s="51" t="s">
        <v>97</v>
      </c>
      <c r="Y96" s="51">
        <v>447.7972627065266</v>
      </c>
      <c r="Z96" s="51">
        <v>428.91903671021487</v>
      </c>
      <c r="AA96" s="51">
        <v>405.24078215154236</v>
      </c>
      <c r="AB96" s="51">
        <v>427.2419609557329</v>
      </c>
      <c r="AC96" s="51">
        <v>414.15237612138714</v>
      </c>
      <c r="AD96" s="51">
        <v>400.5226896918467</v>
      </c>
      <c r="AE96" s="51">
        <v>411.6348387751336</v>
      </c>
      <c r="AF96" s="51">
        <v>436.28186872548326</v>
      </c>
      <c r="AG96" s="51">
        <v>423.72099326999995</v>
      </c>
      <c r="AH96" s="51">
        <v>407.379</v>
      </c>
      <c r="AI96" s="51">
        <v>386</v>
      </c>
      <c r="AJ96" s="51"/>
      <c r="AK96" s="51"/>
      <c r="AL96" s="51"/>
      <c r="AM96" s="51"/>
      <c r="AN96" s="51"/>
      <c r="AO96" s="51"/>
      <c r="AP96" s="52"/>
      <c r="AQ96" s="184"/>
      <c r="AR96" s="184"/>
      <c r="AS96" s="184"/>
      <c r="AT96" s="184"/>
      <c r="AU96" s="184"/>
    </row>
    <row r="97" spans="1:47" ht="12.75">
      <c r="A97" s="186" t="s">
        <v>116</v>
      </c>
      <c r="B97" s="94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>
        <v>427.2632101692006</v>
      </c>
      <c r="AP97" s="52">
        <v>425.4106155530824</v>
      </c>
      <c r="AQ97" s="184"/>
      <c r="AR97" s="184"/>
      <c r="AS97" s="184"/>
      <c r="AT97" s="184"/>
      <c r="AU97" s="184"/>
    </row>
    <row r="98" spans="1:47" ht="12.75">
      <c r="A98" s="186" t="s">
        <v>117</v>
      </c>
      <c r="B98" s="94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>
        <v>197.1297900780654</v>
      </c>
      <c r="AP98" s="52">
        <v>148.37910582799043</v>
      </c>
      <c r="AQ98" s="184"/>
      <c r="AR98" s="184"/>
      <c r="AS98" s="184"/>
      <c r="AT98" s="184"/>
      <c r="AU98" s="184"/>
    </row>
    <row r="99" spans="1:47" ht="12.75">
      <c r="A99" s="108" t="s">
        <v>148</v>
      </c>
      <c r="B99" s="94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>
        <v>67</v>
      </c>
      <c r="AJ99" s="51">
        <v>71.07601184600198</v>
      </c>
      <c r="AK99" s="51">
        <v>69.69990319457891</v>
      </c>
      <c r="AL99" s="51">
        <v>55.76208178438662</v>
      </c>
      <c r="AM99" s="51"/>
      <c r="AN99" s="51"/>
      <c r="AO99" s="51"/>
      <c r="AP99" s="52"/>
      <c r="AQ99" s="184"/>
      <c r="AR99" s="184"/>
      <c r="AS99" s="184"/>
      <c r="AT99" s="184"/>
      <c r="AU99" s="184"/>
    </row>
    <row r="100" spans="1:47" ht="12.75">
      <c r="A100" s="108" t="s">
        <v>111</v>
      </c>
      <c r="B100" s="94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>
        <v>817.6436423677253</v>
      </c>
      <c r="AD100" s="51">
        <v>821.7564243036874</v>
      </c>
      <c r="AE100" s="51">
        <v>805.908780589715</v>
      </c>
      <c r="AF100" s="51"/>
      <c r="AG100" s="51"/>
      <c r="AH100" s="51"/>
      <c r="AI100" s="51"/>
      <c r="AJ100" s="51"/>
      <c r="AK100" s="51"/>
      <c r="AL100" s="51">
        <v>1454.460966542751</v>
      </c>
      <c r="AM100" s="51">
        <v>1332.120109190173</v>
      </c>
      <c r="AN100" s="51">
        <v>1370.7272774728217</v>
      </c>
      <c r="AO100" s="51"/>
      <c r="AP100" s="52"/>
      <c r="AQ100" s="184"/>
      <c r="AR100" s="184"/>
      <c r="AS100" s="184"/>
      <c r="AT100" s="184"/>
      <c r="AU100" s="184"/>
    </row>
    <row r="101" spans="1:47" ht="14.25">
      <c r="A101" s="108" t="s">
        <v>381</v>
      </c>
      <c r="B101" s="94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>
        <v>38249.01346376227</v>
      </c>
      <c r="AG101" s="51">
        <v>48629.87264999999</v>
      </c>
      <c r="AH101" s="51">
        <v>49521.563</v>
      </c>
      <c r="AI101" s="51">
        <v>51823</v>
      </c>
      <c r="AJ101" s="51">
        <v>48564.65942744324</v>
      </c>
      <c r="AK101" s="51">
        <v>63228.46079380446</v>
      </c>
      <c r="AL101" s="51"/>
      <c r="AM101" s="51"/>
      <c r="AN101" s="51"/>
      <c r="AO101" s="51"/>
      <c r="AP101" s="52"/>
      <c r="AQ101" s="184"/>
      <c r="AR101" s="184"/>
      <c r="AS101" s="184"/>
      <c r="AT101" s="184"/>
      <c r="AU101" s="184"/>
    </row>
    <row r="102" spans="1:47" ht="12.75">
      <c r="A102" s="97" t="s">
        <v>112</v>
      </c>
      <c r="B102" s="94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2"/>
      <c r="AQ102" s="184"/>
      <c r="AR102" s="184"/>
      <c r="AS102" s="184"/>
      <c r="AT102" s="184"/>
      <c r="AU102" s="184"/>
    </row>
    <row r="103" spans="1:47" ht="12.75">
      <c r="A103" s="108" t="s">
        <v>149</v>
      </c>
      <c r="B103" s="94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>
        <v>263.984151989747</v>
      </c>
      <c r="P103" s="51">
        <v>243.79526807245912</v>
      </c>
      <c r="Q103" s="51">
        <v>257.37447552531444</v>
      </c>
      <c r="R103" s="51">
        <v>276.6294862383542</v>
      </c>
      <c r="S103" s="51">
        <v>262.1370663875646</v>
      </c>
      <c r="T103" s="51">
        <v>268.55444332436366</v>
      </c>
      <c r="U103" s="51">
        <v>253.17044736030223</v>
      </c>
      <c r="V103" s="51">
        <v>249.1327661744954</v>
      </c>
      <c r="W103" s="51">
        <v>232.10747848178724</v>
      </c>
      <c r="X103" s="51">
        <v>246.58066032618035</v>
      </c>
      <c r="Y103" s="51">
        <v>259.6060604236184</v>
      </c>
      <c r="Z103" s="51">
        <v>270.47144246968264</v>
      </c>
      <c r="AA103" s="51">
        <v>269.76255069750266</v>
      </c>
      <c r="AB103" s="51">
        <v>267.37745507075346</v>
      </c>
      <c r="AC103" s="51">
        <v>286.98680737782223</v>
      </c>
      <c r="AD103" s="51">
        <v>284.89663626301274</v>
      </c>
      <c r="AE103" s="51">
        <v>285.2802365545578</v>
      </c>
      <c r="AF103" s="51">
        <v>305.8282825683718</v>
      </c>
      <c r="AG103" s="51">
        <v>315.63342052281763</v>
      </c>
      <c r="AH103" s="51">
        <v>305.279</v>
      </c>
      <c r="AI103" s="51">
        <v>293</v>
      </c>
      <c r="AJ103" s="51">
        <v>304.0473840078974</v>
      </c>
      <c r="AK103" s="51">
        <v>315.5856727976767</v>
      </c>
      <c r="AL103" s="51">
        <v>369.88847583643127</v>
      </c>
      <c r="AM103" s="51">
        <v>396.72429481346677</v>
      </c>
      <c r="AN103" s="51">
        <v>455.92336123568435</v>
      </c>
      <c r="AO103" s="51">
        <v>336.81501894238215</v>
      </c>
      <c r="AP103" s="52">
        <v>353.0588158824567</v>
      </c>
      <c r="AQ103" s="184"/>
      <c r="AR103" s="184"/>
      <c r="AS103" s="184"/>
      <c r="AT103" s="184"/>
      <c r="AU103" s="184"/>
    </row>
    <row r="104" spans="1:47" ht="12.75">
      <c r="A104" s="186" t="s">
        <v>113</v>
      </c>
      <c r="B104" s="94"/>
      <c r="C104" s="51"/>
      <c r="D104" s="51"/>
      <c r="E104" s="51"/>
      <c r="F104" s="51">
        <v>340.29061881973587</v>
      </c>
      <c r="G104" s="51">
        <v>315.9689734671393</v>
      </c>
      <c r="H104" s="51">
        <v>338.9076716651037</v>
      </c>
      <c r="I104" s="51">
        <v>371.354797058051</v>
      </c>
      <c r="J104" s="51">
        <v>349.3438511429033</v>
      </c>
      <c r="K104" s="51">
        <v>322.27051814116567</v>
      </c>
      <c r="L104" s="51">
        <v>321.78865432815553</v>
      </c>
      <c r="M104" s="51">
        <v>299.4375866939171</v>
      </c>
      <c r="N104" s="51">
        <v>286.09177296350407</v>
      </c>
      <c r="O104" s="51">
        <v>297.2640750990525</v>
      </c>
      <c r="P104" s="51">
        <v>302.0040489616797</v>
      </c>
      <c r="Q104" s="51">
        <v>318.8683770202904</v>
      </c>
      <c r="R104" s="51">
        <v>339.7389224679983</v>
      </c>
      <c r="S104" s="51">
        <v>328.7460749614451</v>
      </c>
      <c r="T104" s="51">
        <v>325.29104774878846</v>
      </c>
      <c r="U104" s="51">
        <v>307.02500325154466</v>
      </c>
      <c r="V104" s="51">
        <v>287.7228651339468</v>
      </c>
      <c r="W104" s="51">
        <v>263.1364124048777</v>
      </c>
      <c r="X104" s="51">
        <v>289.95492591429803</v>
      </c>
      <c r="Y104" s="51">
        <v>317.9418796329825</v>
      </c>
      <c r="Z104" s="51">
        <v>296.36511038546564</v>
      </c>
      <c r="AA104" s="51">
        <v>295.1134634242155</v>
      </c>
      <c r="AB104" s="51">
        <v>310.7178458440078</v>
      </c>
      <c r="AC104" s="51">
        <v>339.59028118418576</v>
      </c>
      <c r="AD104" s="51">
        <v>343.80557854656746</v>
      </c>
      <c r="AE104" s="51">
        <v>338.81429074608275</v>
      </c>
      <c r="AF104" s="51">
        <v>340.8512251521166</v>
      </c>
      <c r="AG104" s="51">
        <v>352.0219012899999</v>
      </c>
      <c r="AH104" s="51">
        <v>348.161</v>
      </c>
      <c r="AI104" s="51">
        <v>321</v>
      </c>
      <c r="AJ104" s="51"/>
      <c r="AK104" s="51"/>
      <c r="AL104" s="51"/>
      <c r="AM104" s="51"/>
      <c r="AN104" s="51"/>
      <c r="AO104" s="51"/>
      <c r="AP104" s="52"/>
      <c r="AQ104" s="184"/>
      <c r="AR104" s="184"/>
      <c r="AS104" s="184"/>
      <c r="AT104" s="184"/>
      <c r="AU104" s="184"/>
    </row>
    <row r="105" spans="1:47" ht="12.75">
      <c r="A105" s="186" t="s">
        <v>114</v>
      </c>
      <c r="B105" s="94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>
        <v>240.38438874752535</v>
      </c>
      <c r="P105" s="51">
        <v>202.46459784650727</v>
      </c>
      <c r="Q105" s="51">
        <v>213.4912738848296</v>
      </c>
      <c r="R105" s="51">
        <v>233.61357954696027</v>
      </c>
      <c r="S105" s="51">
        <v>213.2406972722887</v>
      </c>
      <c r="T105" s="51">
        <v>226.90054565193265</v>
      </c>
      <c r="U105" s="51">
        <v>217.6379769884367</v>
      </c>
      <c r="V105" s="51">
        <v>220.94120229374658</v>
      </c>
      <c r="W105" s="51">
        <v>207.09810235569074</v>
      </c>
      <c r="X105" s="51">
        <v>210.71258591287497</v>
      </c>
      <c r="Y105" s="51">
        <v>214.29049762809075</v>
      </c>
      <c r="Z105" s="51">
        <v>248.90038567529342</v>
      </c>
      <c r="AA105" s="51">
        <v>246.5780577990097</v>
      </c>
      <c r="AB105" s="51">
        <v>232.12553431893951</v>
      </c>
      <c r="AC105" s="51">
        <v>247.45486806999128</v>
      </c>
      <c r="AD105" s="51">
        <v>243.6893570793603</v>
      </c>
      <c r="AE105" s="51">
        <v>236.0439810599568</v>
      </c>
      <c r="AF105" s="51">
        <v>279.1164531497583</v>
      </c>
      <c r="AG105" s="51">
        <v>296.88719679999997</v>
      </c>
      <c r="AH105" s="51">
        <v>284.859</v>
      </c>
      <c r="AI105" s="51">
        <v>271</v>
      </c>
      <c r="AJ105" s="51"/>
      <c r="AK105" s="51"/>
      <c r="AL105" s="51"/>
      <c r="AM105" s="51"/>
      <c r="AN105" s="51"/>
      <c r="AO105" s="51"/>
      <c r="AP105" s="52"/>
      <c r="AQ105" s="184"/>
      <c r="AR105" s="184"/>
      <c r="AS105" s="184"/>
      <c r="AT105" s="184"/>
      <c r="AU105" s="184"/>
    </row>
    <row r="106" spans="1:47" ht="12.75">
      <c r="A106" s="186" t="s">
        <v>115</v>
      </c>
      <c r="B106" s="94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>
        <v>252.04470724620487</v>
      </c>
      <c r="AC106" s="51">
        <v>203.37751355540684</v>
      </c>
      <c r="AD106" s="51">
        <v>194.56472718393536</v>
      </c>
      <c r="AE106" s="51">
        <v>196.89043459546608</v>
      </c>
      <c r="AF106" s="51">
        <v>185.1676493720204</v>
      </c>
      <c r="AG106" s="51">
        <v>167.75141673569073</v>
      </c>
      <c r="AH106" s="51">
        <v>167.35521739130436</v>
      </c>
      <c r="AI106" s="51">
        <v>283.94444444444446</v>
      </c>
      <c r="AJ106" s="51"/>
      <c r="AK106" s="51"/>
      <c r="AL106" s="51"/>
      <c r="AM106" s="51"/>
      <c r="AN106" s="51"/>
      <c r="AO106" s="51"/>
      <c r="AP106" s="52"/>
      <c r="AQ106" s="184"/>
      <c r="AR106" s="184"/>
      <c r="AS106" s="184"/>
      <c r="AT106" s="184"/>
      <c r="AU106" s="184"/>
    </row>
    <row r="107" spans="1:42" ht="12.75">
      <c r="A107" s="186" t="s">
        <v>116</v>
      </c>
      <c r="B107" s="94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>
        <v>459.0091342817722</v>
      </c>
      <c r="AO107" s="51">
        <v>484.3505701918078</v>
      </c>
      <c r="AP107" s="52">
        <v>473.4408463413336</v>
      </c>
    </row>
    <row r="108" spans="1:42" ht="12.75">
      <c r="A108" s="186" t="s">
        <v>117</v>
      </c>
      <c r="B108" s="94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>
        <v>137.70274028453167</v>
      </c>
      <c r="AO108" s="51">
        <v>127.55457005051291</v>
      </c>
      <c r="AP108" s="52">
        <v>113.21411542944934</v>
      </c>
    </row>
    <row r="109" spans="1:42" ht="12.75">
      <c r="A109" s="186" t="s">
        <v>203</v>
      </c>
      <c r="B109" s="94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>
        <v>82.06308003249782</v>
      </c>
      <c r="AP109" s="52">
        <v>113.21411542944934</v>
      </c>
    </row>
    <row r="110" spans="1:42" ht="12.75">
      <c r="A110" s="108" t="s">
        <v>150</v>
      </c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>
        <v>65.344</v>
      </c>
      <c r="AI110" s="115">
        <v>67</v>
      </c>
      <c r="AJ110" s="115">
        <v>30.60217176702863</v>
      </c>
      <c r="AK110" s="115">
        <v>30.97773475314618</v>
      </c>
      <c r="AL110" s="115">
        <v>29.739776951672866</v>
      </c>
      <c r="AM110" s="115">
        <v>29.117379435850776</v>
      </c>
      <c r="AN110" s="115">
        <v>28.800573131405315</v>
      </c>
      <c r="AO110" s="115"/>
      <c r="AP110" s="153"/>
    </row>
    <row r="111" spans="1:42" ht="12.75">
      <c r="A111" s="148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</row>
    <row r="112" spans="1:34" ht="12.75">
      <c r="A112" s="37" t="s">
        <v>80</v>
      </c>
      <c r="B112" s="187" t="s">
        <v>254</v>
      </c>
      <c r="C112" s="51"/>
      <c r="D112" s="51"/>
      <c r="E112" s="51"/>
      <c r="F112" s="51"/>
      <c r="G112" s="51"/>
      <c r="H112" s="51"/>
      <c r="I112" s="100"/>
      <c r="J112" s="137"/>
      <c r="K112" s="100"/>
      <c r="L112" s="100"/>
      <c r="M112" s="51"/>
      <c r="N112" s="51"/>
      <c r="O112" s="100"/>
      <c r="P112" s="100"/>
      <c r="Q112" s="100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</row>
    <row r="113" spans="1:17" ht="12.75">
      <c r="A113" s="187" t="s">
        <v>81</v>
      </c>
      <c r="B113" s="37" t="s">
        <v>225</v>
      </c>
      <c r="O113" s="137"/>
      <c r="P113" s="137"/>
      <c r="Q113" s="137"/>
    </row>
    <row r="114" ht="12.75">
      <c r="A114" s="188" t="s">
        <v>140</v>
      </c>
    </row>
  </sheetData>
  <sheetProtection/>
  <mergeCells count="4">
    <mergeCell ref="B4:AP4"/>
    <mergeCell ref="B28:AP28"/>
    <mergeCell ref="B58:AP58"/>
    <mergeCell ref="B82:AP8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57421875" style="191" customWidth="1"/>
    <col min="2" max="10" width="11.7109375" style="191" customWidth="1"/>
    <col min="11" max="16384" width="9.140625" style="191" customWidth="1"/>
  </cols>
  <sheetData>
    <row r="1" spans="1:7" ht="12.75">
      <c r="A1" s="189" t="s">
        <v>353</v>
      </c>
      <c r="B1" s="190" t="s">
        <v>349</v>
      </c>
      <c r="C1" s="190"/>
      <c r="D1" s="190"/>
      <c r="E1" s="190"/>
      <c r="F1" s="190"/>
      <c r="G1" s="190"/>
    </row>
    <row r="2" spans="1:7" ht="12.75">
      <c r="A2" s="189"/>
      <c r="B2" s="190"/>
      <c r="C2" s="190"/>
      <c r="D2" s="190"/>
      <c r="E2" s="190"/>
      <c r="F2" s="190"/>
      <c r="G2" s="190"/>
    </row>
    <row r="3" spans="1:10" ht="14.25">
      <c r="A3" s="189"/>
      <c r="B3" s="263">
        <v>2005</v>
      </c>
      <c r="C3" s="264">
        <v>2006</v>
      </c>
      <c r="D3" s="264">
        <v>2007</v>
      </c>
      <c r="E3" s="264">
        <v>2008</v>
      </c>
      <c r="F3" s="264">
        <v>2009</v>
      </c>
      <c r="G3" s="264">
        <v>2010</v>
      </c>
      <c r="H3" s="264">
        <v>2011</v>
      </c>
      <c r="I3" s="265" t="s">
        <v>371</v>
      </c>
      <c r="J3" s="192" t="s">
        <v>369</v>
      </c>
    </row>
    <row r="4" spans="1:10" ht="12.75">
      <c r="A4" s="189"/>
      <c r="B4" s="295" t="s">
        <v>167</v>
      </c>
      <c r="C4" s="296"/>
      <c r="D4" s="296"/>
      <c r="E4" s="296"/>
      <c r="F4" s="296"/>
      <c r="G4" s="296"/>
      <c r="H4" s="296"/>
      <c r="I4" s="297"/>
      <c r="J4" s="193" t="s">
        <v>180</v>
      </c>
    </row>
    <row r="5" spans="1:10" ht="12.75">
      <c r="A5" s="194" t="s">
        <v>68</v>
      </c>
      <c r="B5" s="195">
        <v>266857</v>
      </c>
      <c r="C5" s="196">
        <v>267710</v>
      </c>
      <c r="D5" s="196">
        <v>272657</v>
      </c>
      <c r="E5" s="196">
        <v>260228</v>
      </c>
      <c r="F5" s="196">
        <v>231142</v>
      </c>
      <c r="G5" s="196">
        <v>229019</v>
      </c>
      <c r="H5" s="196">
        <v>247870</v>
      </c>
      <c r="I5" s="197">
        <v>241135</v>
      </c>
      <c r="J5" s="198">
        <v>96.6</v>
      </c>
    </row>
    <row r="6" spans="1:10" ht="12.75">
      <c r="A6" s="199" t="s">
        <v>32</v>
      </c>
      <c r="B6" s="200">
        <v>266857</v>
      </c>
      <c r="C6" s="201">
        <v>267710</v>
      </c>
      <c r="D6" s="201">
        <v>272657</v>
      </c>
      <c r="E6" s="201">
        <v>260228</v>
      </c>
      <c r="F6" s="201">
        <v>231142</v>
      </c>
      <c r="G6" s="201">
        <v>208596</v>
      </c>
      <c r="H6" s="201">
        <v>225528</v>
      </c>
      <c r="I6" s="201">
        <v>217861</v>
      </c>
      <c r="J6" s="198"/>
    </row>
    <row r="7" spans="1:10" ht="12.75">
      <c r="A7" s="199" t="s">
        <v>33</v>
      </c>
      <c r="B7" s="202">
        <v>0</v>
      </c>
      <c r="C7" s="203">
        <v>0</v>
      </c>
      <c r="D7" s="203">
        <v>0</v>
      </c>
      <c r="E7" s="203">
        <v>0</v>
      </c>
      <c r="F7" s="203">
        <v>0</v>
      </c>
      <c r="G7" s="203">
        <v>20423</v>
      </c>
      <c r="H7" s="203">
        <v>22342</v>
      </c>
      <c r="I7" s="203">
        <v>23274</v>
      </c>
      <c r="J7" s="198"/>
    </row>
    <row r="8" spans="1:10" ht="12.75">
      <c r="A8" s="199" t="s">
        <v>34</v>
      </c>
      <c r="B8" s="204" t="s">
        <v>34</v>
      </c>
      <c r="C8" s="197" t="s">
        <v>34</v>
      </c>
      <c r="D8" s="197" t="s">
        <v>34</v>
      </c>
      <c r="E8" s="197" t="s">
        <v>34</v>
      </c>
      <c r="F8" s="197" t="s">
        <v>34</v>
      </c>
      <c r="G8" s="197"/>
      <c r="H8" s="197"/>
      <c r="I8" s="197"/>
      <c r="J8" s="198"/>
    </row>
    <row r="9" spans="1:10" ht="12.75">
      <c r="A9" s="194" t="s">
        <v>161</v>
      </c>
      <c r="B9" s="204">
        <v>11747095</v>
      </c>
      <c r="C9" s="197">
        <v>12658767</v>
      </c>
      <c r="D9" s="197">
        <v>13332177</v>
      </c>
      <c r="E9" s="197">
        <v>12277626</v>
      </c>
      <c r="F9" s="197">
        <v>12443280</v>
      </c>
      <c r="G9" s="197">
        <v>11548820</v>
      </c>
      <c r="H9" s="197">
        <v>10213429</v>
      </c>
      <c r="I9" s="197">
        <v>10026810</v>
      </c>
      <c r="J9" s="198">
        <v>3.4</v>
      </c>
    </row>
    <row r="10" spans="1:10" ht="12.75">
      <c r="A10" s="205" t="s">
        <v>35</v>
      </c>
      <c r="B10" s="206">
        <v>10977390</v>
      </c>
      <c r="C10" s="207">
        <v>11943755</v>
      </c>
      <c r="D10" s="207">
        <v>12640881</v>
      </c>
      <c r="E10" s="207">
        <v>11662981</v>
      </c>
      <c r="F10" s="207">
        <v>11823239</v>
      </c>
      <c r="G10" s="207">
        <v>10973493</v>
      </c>
      <c r="H10" s="207">
        <v>9728818</v>
      </c>
      <c r="I10" s="207">
        <v>9661094</v>
      </c>
      <c r="J10" s="198"/>
    </row>
    <row r="11" spans="1:10" ht="12.75">
      <c r="A11" s="199" t="s">
        <v>36</v>
      </c>
      <c r="B11" s="206">
        <v>289277</v>
      </c>
      <c r="C11" s="207">
        <v>261986</v>
      </c>
      <c r="D11" s="207">
        <v>252213</v>
      </c>
      <c r="E11" s="207">
        <v>233595</v>
      </c>
      <c r="F11" s="207">
        <v>211019</v>
      </c>
      <c r="G11" s="207">
        <v>193636</v>
      </c>
      <c r="H11" s="207">
        <v>167102</v>
      </c>
      <c r="I11" s="207">
        <v>119876</v>
      </c>
      <c r="J11" s="198"/>
    </row>
    <row r="12" spans="1:10" ht="12.75">
      <c r="A12" s="199" t="s">
        <v>37</v>
      </c>
      <c r="B12" s="206">
        <v>480428</v>
      </c>
      <c r="C12" s="207">
        <v>453026</v>
      </c>
      <c r="D12" s="207">
        <v>439083</v>
      </c>
      <c r="E12" s="207">
        <v>381050</v>
      </c>
      <c r="F12" s="207">
        <v>409022</v>
      </c>
      <c r="G12" s="207">
        <v>341684</v>
      </c>
      <c r="H12" s="207">
        <v>90942</v>
      </c>
      <c r="I12" s="207">
        <v>54746</v>
      </c>
      <c r="J12" s="198"/>
    </row>
    <row r="13" spans="1:10" ht="12.75">
      <c r="A13" s="199" t="s">
        <v>256</v>
      </c>
      <c r="B13" s="206">
        <v>0</v>
      </c>
      <c r="C13" s="207">
        <v>0</v>
      </c>
      <c r="D13" s="207">
        <v>0</v>
      </c>
      <c r="E13" s="207">
        <v>0</v>
      </c>
      <c r="F13" s="207">
        <v>0</v>
      </c>
      <c r="G13" s="207">
        <v>40007</v>
      </c>
      <c r="H13" s="207">
        <v>226567</v>
      </c>
      <c r="I13" s="207">
        <v>191094</v>
      </c>
      <c r="J13" s="198"/>
    </row>
    <row r="14" spans="1:10" ht="12.75">
      <c r="A14" s="199" t="s">
        <v>34</v>
      </c>
      <c r="B14" s="208"/>
      <c r="C14" s="209"/>
      <c r="D14" s="209"/>
      <c r="E14" s="209"/>
      <c r="F14" s="209"/>
      <c r="G14" s="209"/>
      <c r="H14" s="209"/>
      <c r="I14" s="209"/>
      <c r="J14" s="198"/>
    </row>
    <row r="15" spans="1:10" ht="12.75">
      <c r="A15" s="194" t="s">
        <v>257</v>
      </c>
      <c r="B15" s="206">
        <v>76062</v>
      </c>
      <c r="C15" s="207">
        <v>77861</v>
      </c>
      <c r="D15" s="207">
        <v>74210</v>
      </c>
      <c r="E15" s="207">
        <v>68290</v>
      </c>
      <c r="F15" s="207">
        <v>67213</v>
      </c>
      <c r="G15" s="207">
        <v>49118</v>
      </c>
      <c r="H15" s="207">
        <v>46729</v>
      </c>
      <c r="I15" s="207">
        <v>41070</v>
      </c>
      <c r="J15" s="198">
        <v>83.4</v>
      </c>
    </row>
    <row r="16" spans="1:10" ht="12.75">
      <c r="A16" s="194" t="s">
        <v>138</v>
      </c>
      <c r="B16" s="204">
        <v>592063</v>
      </c>
      <c r="C16" s="197">
        <v>613208</v>
      </c>
      <c r="D16" s="197">
        <v>608213</v>
      </c>
      <c r="E16" s="197">
        <v>538559</v>
      </c>
      <c r="F16" s="197">
        <v>571301</v>
      </c>
      <c r="G16" s="197">
        <v>528924</v>
      </c>
      <c r="H16" s="197">
        <v>436216</v>
      </c>
      <c r="I16" s="197">
        <v>460674</v>
      </c>
      <c r="J16" s="198">
        <v>16.6</v>
      </c>
    </row>
    <row r="17" spans="1:10" ht="12.75">
      <c r="A17" s="205" t="s">
        <v>38</v>
      </c>
      <c r="B17" s="206">
        <v>326820</v>
      </c>
      <c r="C17" s="207">
        <v>362514</v>
      </c>
      <c r="D17" s="207">
        <v>376249</v>
      </c>
      <c r="E17" s="207">
        <v>328916</v>
      </c>
      <c r="F17" s="207">
        <v>359715</v>
      </c>
      <c r="G17" s="207">
        <v>314938</v>
      </c>
      <c r="H17" s="207">
        <v>275297</v>
      </c>
      <c r="I17" s="207">
        <v>374298</v>
      </c>
      <c r="J17" s="198"/>
    </row>
    <row r="18" spans="1:10" ht="12.75">
      <c r="A18" s="199" t="s">
        <v>39</v>
      </c>
      <c r="B18" s="206">
        <v>215321</v>
      </c>
      <c r="C18" s="207">
        <v>200364</v>
      </c>
      <c r="D18" s="207">
        <v>181706</v>
      </c>
      <c r="E18" s="207">
        <v>164389</v>
      </c>
      <c r="F18" s="207">
        <v>174932</v>
      </c>
      <c r="G18" s="207">
        <v>187476</v>
      </c>
      <c r="H18" s="207">
        <v>143042</v>
      </c>
      <c r="I18" s="207">
        <v>81172</v>
      </c>
      <c r="J18" s="198"/>
    </row>
    <row r="19" spans="1:10" ht="12.75">
      <c r="A19" s="199" t="s">
        <v>40</v>
      </c>
      <c r="B19" s="206">
        <v>49922</v>
      </c>
      <c r="C19" s="207">
        <v>50330</v>
      </c>
      <c r="D19" s="207">
        <v>50258</v>
      </c>
      <c r="E19" s="207">
        <v>45254</v>
      </c>
      <c r="F19" s="207">
        <v>36654</v>
      </c>
      <c r="G19" s="207">
        <v>26510</v>
      </c>
      <c r="H19" s="207">
        <v>17877</v>
      </c>
      <c r="I19" s="207">
        <v>5204</v>
      </c>
      <c r="J19" s="198"/>
    </row>
    <row r="20" spans="1:10" ht="12.75">
      <c r="A20" s="199" t="s">
        <v>34</v>
      </c>
      <c r="B20" s="208"/>
      <c r="C20" s="209"/>
      <c r="D20" s="209"/>
      <c r="E20" s="209"/>
      <c r="F20" s="209"/>
      <c r="G20" s="209"/>
      <c r="H20" s="209"/>
      <c r="I20" s="209"/>
      <c r="J20" s="198"/>
    </row>
    <row r="21" spans="1:10" ht="12.75">
      <c r="A21" s="194" t="s">
        <v>41</v>
      </c>
      <c r="B21" s="200">
        <v>132595</v>
      </c>
      <c r="C21" s="201">
        <v>134375</v>
      </c>
      <c r="D21" s="201">
        <v>127579</v>
      </c>
      <c r="E21" s="201">
        <v>127389</v>
      </c>
      <c r="F21" s="201">
        <v>126990</v>
      </c>
      <c r="G21" s="201">
        <v>109527</v>
      </c>
      <c r="H21" s="201">
        <v>104542</v>
      </c>
      <c r="I21" s="201">
        <v>95910</v>
      </c>
      <c r="J21" s="198">
        <v>71.2</v>
      </c>
    </row>
    <row r="22" spans="1:10" ht="12.75">
      <c r="A22" s="194" t="s">
        <v>42</v>
      </c>
      <c r="B22" s="204">
        <v>198172</v>
      </c>
      <c r="C22" s="197">
        <v>211147</v>
      </c>
      <c r="D22" s="197">
        <v>210279</v>
      </c>
      <c r="E22" s="197">
        <v>214659</v>
      </c>
      <c r="F22" s="197">
        <v>185535</v>
      </c>
      <c r="G22" s="197">
        <v>178749</v>
      </c>
      <c r="H22" s="197">
        <v>171341</v>
      </c>
      <c r="I22" s="197">
        <v>119131</v>
      </c>
      <c r="J22" s="198">
        <v>28.8</v>
      </c>
    </row>
    <row r="23" spans="1:10" ht="12.75">
      <c r="A23" s="205" t="s">
        <v>43</v>
      </c>
      <c r="B23" s="206">
        <v>29982</v>
      </c>
      <c r="C23" s="207">
        <v>27830</v>
      </c>
      <c r="D23" s="207">
        <v>41241</v>
      </c>
      <c r="E23" s="207">
        <v>42492</v>
      </c>
      <c r="F23" s="207">
        <v>38547</v>
      </c>
      <c r="G23" s="207">
        <v>34507</v>
      </c>
      <c r="H23" s="207">
        <v>31796</v>
      </c>
      <c r="I23" s="207">
        <v>34705</v>
      </c>
      <c r="J23" s="198"/>
    </row>
    <row r="24" spans="1:10" ht="12.75">
      <c r="A24" s="199" t="s">
        <v>44</v>
      </c>
      <c r="B24" s="206">
        <v>168190</v>
      </c>
      <c r="C24" s="207">
        <v>183317</v>
      </c>
      <c r="D24" s="207">
        <v>169038</v>
      </c>
      <c r="E24" s="207">
        <v>172167</v>
      </c>
      <c r="F24" s="207">
        <v>146988</v>
      </c>
      <c r="G24" s="207">
        <v>144242</v>
      </c>
      <c r="H24" s="207">
        <v>139545</v>
      </c>
      <c r="I24" s="207">
        <v>84426</v>
      </c>
      <c r="J24" s="198"/>
    </row>
    <row r="25" spans="1:10" ht="12.75">
      <c r="A25" s="199"/>
      <c r="B25" s="208"/>
      <c r="C25" s="209"/>
      <c r="D25" s="209"/>
      <c r="E25" s="209"/>
      <c r="F25" s="209"/>
      <c r="G25" s="209"/>
      <c r="H25" s="209"/>
      <c r="I25" s="209"/>
      <c r="J25" s="198"/>
    </row>
    <row r="26" spans="1:10" ht="12.75">
      <c r="A26" s="194" t="s">
        <v>14</v>
      </c>
      <c r="B26" s="210"/>
      <c r="C26" s="211"/>
      <c r="D26" s="211"/>
      <c r="E26" s="211"/>
      <c r="F26" s="211"/>
      <c r="G26" s="211"/>
      <c r="H26" s="211"/>
      <c r="I26" s="211"/>
      <c r="J26" s="198"/>
    </row>
    <row r="27" spans="1:10" ht="14.25">
      <c r="A27" s="199" t="s">
        <v>382</v>
      </c>
      <c r="B27" s="204">
        <v>15206</v>
      </c>
      <c r="C27" s="197">
        <v>13718</v>
      </c>
      <c r="D27" s="197">
        <v>12769</v>
      </c>
      <c r="E27" s="197">
        <v>11934</v>
      </c>
      <c r="F27" s="197">
        <v>11682</v>
      </c>
      <c r="G27" s="197">
        <v>11736</v>
      </c>
      <c r="H27" s="197">
        <v>11545</v>
      </c>
      <c r="I27" s="197">
        <v>11160</v>
      </c>
      <c r="J27" s="198">
        <v>47.9</v>
      </c>
    </row>
    <row r="28" spans="1:10" ht="14.25">
      <c r="A28" s="199" t="s">
        <v>383</v>
      </c>
      <c r="B28" s="200">
        <v>1457</v>
      </c>
      <c r="C28" s="201">
        <v>1597</v>
      </c>
      <c r="D28" s="201">
        <v>1769.5</v>
      </c>
      <c r="E28" s="201">
        <v>1878.5</v>
      </c>
      <c r="F28" s="201">
        <v>1964</v>
      </c>
      <c r="G28" s="201">
        <v>1984.5</v>
      </c>
      <c r="H28" s="201">
        <v>1900</v>
      </c>
      <c r="I28" s="201">
        <v>1777.5</v>
      </c>
      <c r="J28" s="198">
        <v>31.4</v>
      </c>
    </row>
    <row r="29" spans="1:10" ht="14.25">
      <c r="A29" s="199" t="s">
        <v>384</v>
      </c>
      <c r="B29" s="204">
        <v>1093</v>
      </c>
      <c r="C29" s="197">
        <v>975</v>
      </c>
      <c r="D29" s="197">
        <v>973</v>
      </c>
      <c r="E29" s="197">
        <v>793</v>
      </c>
      <c r="F29" s="197">
        <v>674</v>
      </c>
      <c r="G29" s="197">
        <v>655</v>
      </c>
      <c r="H29" s="197">
        <v>549</v>
      </c>
      <c r="I29" s="197">
        <v>545</v>
      </c>
      <c r="J29" s="198">
        <v>10.7</v>
      </c>
    </row>
    <row r="30" spans="1:10" ht="12.75">
      <c r="A30" s="199" t="s">
        <v>162</v>
      </c>
      <c r="B30" s="204">
        <v>11948431.302259514</v>
      </c>
      <c r="C30" s="197">
        <v>12914801.627410468</v>
      </c>
      <c r="D30" s="197">
        <v>13577582.333691906</v>
      </c>
      <c r="E30" s="197">
        <v>12531554.73748569</v>
      </c>
      <c r="F30" s="197">
        <v>12695739.348056525</v>
      </c>
      <c r="G30" s="197">
        <v>11764086.352799265</v>
      </c>
      <c r="H30" s="197">
        <v>10469621.650511537</v>
      </c>
      <c r="I30" s="197">
        <v>10248095.954983067</v>
      </c>
      <c r="J30" s="198">
        <v>3.7</v>
      </c>
    </row>
    <row r="31" spans="1:10" ht="12.75">
      <c r="A31" s="212" t="s">
        <v>163</v>
      </c>
      <c r="B31" s="200">
        <v>124396</v>
      </c>
      <c r="C31" s="201">
        <v>124542</v>
      </c>
      <c r="D31" s="201">
        <v>117818</v>
      </c>
      <c r="E31" s="201">
        <v>116302</v>
      </c>
      <c r="F31" s="201">
        <v>115959</v>
      </c>
      <c r="G31" s="201">
        <v>98893</v>
      </c>
      <c r="H31" s="201">
        <v>93815</v>
      </c>
      <c r="I31" s="201">
        <v>86041</v>
      </c>
      <c r="J31" s="198"/>
    </row>
    <row r="32" spans="1:10" ht="12.75">
      <c r="A32" s="212" t="s">
        <v>164</v>
      </c>
      <c r="B32" s="213">
        <v>76062</v>
      </c>
      <c r="C32" s="214">
        <v>77861</v>
      </c>
      <c r="D32" s="214">
        <v>74210</v>
      </c>
      <c r="E32" s="214">
        <v>68290</v>
      </c>
      <c r="F32" s="214">
        <v>65115</v>
      </c>
      <c r="G32" s="214">
        <v>42298</v>
      </c>
      <c r="H32" s="214">
        <v>33005</v>
      </c>
      <c r="I32" s="214">
        <v>20719</v>
      </c>
      <c r="J32" s="198"/>
    </row>
    <row r="33" spans="1:10" ht="12.75">
      <c r="A33" s="212" t="s">
        <v>165</v>
      </c>
      <c r="B33" s="213">
        <v>49556</v>
      </c>
      <c r="C33" s="214">
        <v>52213</v>
      </c>
      <c r="D33" s="214">
        <v>50144</v>
      </c>
      <c r="E33" s="214">
        <v>44621</v>
      </c>
      <c r="F33" s="214">
        <v>44806</v>
      </c>
      <c r="G33" s="214">
        <v>40787</v>
      </c>
      <c r="H33" s="214">
        <v>35145</v>
      </c>
      <c r="I33" s="214">
        <v>29895</v>
      </c>
      <c r="J33" s="198"/>
    </row>
    <row r="34" spans="1:10" ht="12.75">
      <c r="A34" s="212" t="s">
        <v>258</v>
      </c>
      <c r="B34" s="215">
        <v>0</v>
      </c>
      <c r="C34" s="216">
        <v>0</v>
      </c>
      <c r="D34" s="216">
        <v>0</v>
      </c>
      <c r="E34" s="216">
        <v>0</v>
      </c>
      <c r="F34" s="216">
        <v>2098</v>
      </c>
      <c r="G34" s="216">
        <v>6820</v>
      </c>
      <c r="H34" s="216">
        <v>13724</v>
      </c>
      <c r="I34" s="216">
        <v>20351</v>
      </c>
      <c r="J34" s="198"/>
    </row>
    <row r="35" spans="1:10" ht="12.75">
      <c r="A35" s="212" t="s">
        <v>166</v>
      </c>
      <c r="B35" s="206">
        <v>11698417.302259514</v>
      </c>
      <c r="C35" s="207">
        <v>12660185.627410468</v>
      </c>
      <c r="D35" s="207">
        <v>13335410.333691906</v>
      </c>
      <c r="E35" s="207">
        <v>12302341.73748569</v>
      </c>
      <c r="F35" s="207">
        <v>12467761.348056525</v>
      </c>
      <c r="G35" s="207">
        <v>11575288.352799265</v>
      </c>
      <c r="H35" s="207">
        <v>10293932.650511537</v>
      </c>
      <c r="I35" s="207">
        <v>10091089.954983067</v>
      </c>
      <c r="J35" s="198"/>
    </row>
    <row r="36" spans="1:10" ht="12.75">
      <c r="A36" s="199" t="s">
        <v>259</v>
      </c>
      <c r="B36" s="213">
        <v>200458</v>
      </c>
      <c r="C36" s="214">
        <v>202403</v>
      </c>
      <c r="D36" s="214">
        <v>192028</v>
      </c>
      <c r="E36" s="214">
        <v>184592</v>
      </c>
      <c r="F36" s="214">
        <v>183172</v>
      </c>
      <c r="G36" s="214">
        <v>148011</v>
      </c>
      <c r="H36" s="214">
        <v>140544</v>
      </c>
      <c r="I36" s="214">
        <v>127111</v>
      </c>
      <c r="J36" s="198">
        <v>6.300000000000006</v>
      </c>
    </row>
    <row r="37" spans="1:10" ht="12.75">
      <c r="A37" s="199"/>
      <c r="B37" s="210"/>
      <c r="C37" s="211"/>
      <c r="D37" s="211"/>
      <c r="E37" s="211"/>
      <c r="F37" s="211"/>
      <c r="G37" s="211"/>
      <c r="H37" s="211"/>
      <c r="I37" s="211"/>
      <c r="J37" s="217"/>
    </row>
    <row r="38" spans="1:10" ht="12.75">
      <c r="A38" s="194" t="s">
        <v>15</v>
      </c>
      <c r="B38" s="210"/>
      <c r="C38" s="211"/>
      <c r="D38" s="211"/>
      <c r="E38" s="211"/>
      <c r="F38" s="211"/>
      <c r="G38" s="211"/>
      <c r="H38" s="211"/>
      <c r="I38" s="211"/>
      <c r="J38" s="217"/>
    </row>
    <row r="39" spans="1:10" ht="12.75">
      <c r="A39" s="205" t="s">
        <v>45</v>
      </c>
      <c r="B39" s="206">
        <v>132595</v>
      </c>
      <c r="C39" s="207">
        <v>134375</v>
      </c>
      <c r="D39" s="207">
        <v>127579</v>
      </c>
      <c r="E39" s="207">
        <v>127389</v>
      </c>
      <c r="F39" s="207">
        <v>126990</v>
      </c>
      <c r="G39" s="207">
        <v>109527</v>
      </c>
      <c r="H39" s="207">
        <v>104542</v>
      </c>
      <c r="I39" s="207">
        <v>95910</v>
      </c>
      <c r="J39" s="217">
        <v>100</v>
      </c>
    </row>
    <row r="40" spans="1:10" ht="12.75">
      <c r="A40" s="199"/>
      <c r="B40" s="210"/>
      <c r="C40" s="211"/>
      <c r="D40" s="211"/>
      <c r="E40" s="211"/>
      <c r="F40" s="211"/>
      <c r="G40" s="211"/>
      <c r="H40" s="211"/>
      <c r="I40" s="211"/>
      <c r="J40" s="217"/>
    </row>
    <row r="41" spans="1:10" ht="12.75">
      <c r="A41" s="194" t="s">
        <v>16</v>
      </c>
      <c r="B41" s="218"/>
      <c r="C41" s="211"/>
      <c r="D41" s="211"/>
      <c r="E41" s="211"/>
      <c r="F41" s="211"/>
      <c r="G41" s="211"/>
      <c r="H41" s="211"/>
      <c r="I41" s="211"/>
      <c r="J41" s="217"/>
    </row>
    <row r="42" spans="1:10" ht="12.75">
      <c r="A42" s="199" t="s">
        <v>350</v>
      </c>
      <c r="B42" s="219">
        <v>100</v>
      </c>
      <c r="C42" s="220">
        <v>94.62794636312591</v>
      </c>
      <c r="D42" s="220">
        <v>89.71842035289087</v>
      </c>
      <c r="E42" s="220">
        <v>77.52773013638837</v>
      </c>
      <c r="F42" s="220">
        <v>79.76925984576127</v>
      </c>
      <c r="G42" s="220">
        <v>75.53788723412127</v>
      </c>
      <c r="H42" s="220">
        <v>74.00331422339448</v>
      </c>
      <c r="I42" s="221">
        <v>72.13555436597734</v>
      </c>
      <c r="J42" s="222">
        <v>100</v>
      </c>
    </row>
    <row r="43" spans="1:10" ht="12.75">
      <c r="A43" s="199"/>
      <c r="B43" s="71"/>
      <c r="C43" s="72"/>
      <c r="D43" s="72"/>
      <c r="E43" s="72"/>
      <c r="F43" s="72"/>
      <c r="G43" s="72"/>
      <c r="H43" s="72"/>
      <c r="I43" s="73"/>
      <c r="J43" s="223"/>
    </row>
    <row r="44" spans="1:10" ht="14.25">
      <c r="A44" s="190" t="s">
        <v>385</v>
      </c>
      <c r="B44" s="218"/>
      <c r="I44" s="224"/>
      <c r="J44" s="223"/>
    </row>
    <row r="45" spans="1:10" ht="12.75">
      <c r="A45" s="199" t="s">
        <v>98</v>
      </c>
      <c r="B45" s="225">
        <v>100</v>
      </c>
      <c r="C45" s="226">
        <v>105.53355434561792</v>
      </c>
      <c r="D45" s="226">
        <v>108.22647197431834</v>
      </c>
      <c r="E45" s="226">
        <v>115.24875398786008</v>
      </c>
      <c r="F45" s="226">
        <v>133.94178458585216</v>
      </c>
      <c r="G45" s="227">
        <v>133.47731964792013</v>
      </c>
      <c r="H45" s="227">
        <v>123.66162628403772</v>
      </c>
      <c r="I45" s="228">
        <v>128.8565106490267</v>
      </c>
      <c r="J45" s="223"/>
    </row>
    <row r="46" spans="1:10" ht="12.75">
      <c r="A46" s="199" t="s">
        <v>14</v>
      </c>
      <c r="B46" s="225">
        <v>100</v>
      </c>
      <c r="C46" s="226">
        <v>107.12947528410473</v>
      </c>
      <c r="D46" s="226">
        <v>119.46375689734792</v>
      </c>
      <c r="E46" s="226">
        <v>135.06932569948302</v>
      </c>
      <c r="F46" s="226">
        <v>142.8960004698516</v>
      </c>
      <c r="G46" s="227">
        <v>147.59334906741614</v>
      </c>
      <c r="H46" s="227">
        <v>157.19677451959248</v>
      </c>
      <c r="I46" s="228">
        <v>161.46122252952014</v>
      </c>
      <c r="J46" s="223"/>
    </row>
    <row r="47" spans="1:10" ht="12.75">
      <c r="A47" s="199" t="s">
        <v>120</v>
      </c>
      <c r="B47" s="74">
        <v>100</v>
      </c>
      <c r="C47" s="72">
        <v>101.85004281322506</v>
      </c>
      <c r="D47" s="72">
        <v>110.04734297393703</v>
      </c>
      <c r="E47" s="72">
        <v>111.06922598583859</v>
      </c>
      <c r="F47" s="72">
        <v>120.34473385054305</v>
      </c>
      <c r="G47" s="72">
        <v>134.65110958024337</v>
      </c>
      <c r="H47" s="72">
        <v>142.4696310170495</v>
      </c>
      <c r="I47" s="75">
        <v>171.9377529490904</v>
      </c>
      <c r="J47" s="223"/>
    </row>
    <row r="48" spans="1:10" ht="12.75">
      <c r="A48" s="199" t="s">
        <v>16</v>
      </c>
      <c r="B48" s="225">
        <v>100</v>
      </c>
      <c r="C48" s="226">
        <v>109.62900808293193</v>
      </c>
      <c r="D48" s="226">
        <v>132.5817383928232</v>
      </c>
      <c r="E48" s="226">
        <v>157.2977793872334</v>
      </c>
      <c r="F48" s="226">
        <v>152.7474283747888</v>
      </c>
      <c r="G48" s="227">
        <v>151.82588053214513</v>
      </c>
      <c r="H48" s="227">
        <v>163.92148597743176</v>
      </c>
      <c r="I48" s="228">
        <v>179.59742561204706</v>
      </c>
      <c r="J48" s="223"/>
    </row>
    <row r="49" spans="1:10" ht="12.75">
      <c r="A49" s="205" t="s">
        <v>119</v>
      </c>
      <c r="B49" s="225">
        <v>100</v>
      </c>
      <c r="C49" s="226">
        <v>95.66071701929818</v>
      </c>
      <c r="D49" s="226">
        <v>102.81892655254269</v>
      </c>
      <c r="E49" s="226">
        <v>116.98245830053176</v>
      </c>
      <c r="F49" s="226">
        <v>122.48854824947283</v>
      </c>
      <c r="G49" s="227">
        <v>159.44687219290603</v>
      </c>
      <c r="H49" s="227">
        <v>175.79656863474037</v>
      </c>
      <c r="I49" s="228">
        <v>192.19362512183136</v>
      </c>
      <c r="J49" s="223"/>
    </row>
    <row r="50" spans="1:10" ht="12.75">
      <c r="A50" s="205" t="s">
        <v>15</v>
      </c>
      <c r="B50" s="229">
        <v>100</v>
      </c>
      <c r="C50" s="230">
        <v>120.39906062380865</v>
      </c>
      <c r="D50" s="230">
        <v>132.42039655006946</v>
      </c>
      <c r="E50" s="230">
        <v>136.65565879151518</v>
      </c>
      <c r="F50" s="230">
        <v>153.83705441685788</v>
      </c>
      <c r="G50" s="230">
        <v>172.35756258301578</v>
      </c>
      <c r="H50" s="230">
        <v>181.67100396970972</v>
      </c>
      <c r="I50" s="231">
        <v>212.6879603144563</v>
      </c>
      <c r="J50" s="223"/>
    </row>
    <row r="51" spans="1:10" ht="12.75">
      <c r="A51" s="199"/>
      <c r="B51" s="76"/>
      <c r="C51" s="72"/>
      <c r="D51" s="72"/>
      <c r="E51" s="72"/>
      <c r="F51" s="72"/>
      <c r="G51" s="72"/>
      <c r="H51" s="72"/>
      <c r="I51" s="72"/>
      <c r="J51" s="223"/>
    </row>
    <row r="52" spans="1:10" ht="12.75">
      <c r="A52" s="232" t="s">
        <v>80</v>
      </c>
      <c r="B52" s="191" t="s">
        <v>170</v>
      </c>
      <c r="C52" s="72"/>
      <c r="D52" s="72"/>
      <c r="E52" s="72"/>
      <c r="F52" s="72"/>
      <c r="G52" s="72"/>
      <c r="H52" s="72"/>
      <c r="I52" s="72"/>
      <c r="J52" s="223"/>
    </row>
    <row r="53" spans="1:10" ht="12.75">
      <c r="A53" s="232" t="s">
        <v>81</v>
      </c>
      <c r="B53" s="191" t="s">
        <v>260</v>
      </c>
      <c r="C53" s="72"/>
      <c r="D53" s="72"/>
      <c r="E53" s="72"/>
      <c r="F53" s="72"/>
      <c r="G53" s="72"/>
      <c r="H53" s="72"/>
      <c r="I53" s="72"/>
      <c r="J53" s="223"/>
    </row>
    <row r="54" spans="1:10" ht="12.75">
      <c r="A54" s="191" t="s">
        <v>82</v>
      </c>
      <c r="B54" s="191" t="s">
        <v>226</v>
      </c>
      <c r="D54" s="72"/>
      <c r="E54" s="72"/>
      <c r="F54" s="72"/>
      <c r="G54" s="72"/>
      <c r="H54" s="72"/>
      <c r="I54" s="72"/>
      <c r="J54" s="223"/>
    </row>
    <row r="55" spans="1:10" ht="12.75">
      <c r="A55" s="191" t="s">
        <v>224</v>
      </c>
      <c r="B55" s="191" t="s">
        <v>351</v>
      </c>
      <c r="D55" s="72"/>
      <c r="E55" s="72"/>
      <c r="F55" s="72"/>
      <c r="G55" s="72"/>
      <c r="H55" s="72"/>
      <c r="I55" s="72"/>
      <c r="J55" s="223"/>
    </row>
    <row r="56" spans="1:10" ht="12.75">
      <c r="A56" s="191" t="s">
        <v>34</v>
      </c>
      <c r="B56" s="191" t="s">
        <v>34</v>
      </c>
      <c r="D56" s="72"/>
      <c r="E56" s="72"/>
      <c r="F56" s="72"/>
      <c r="G56" s="72"/>
      <c r="H56" s="72"/>
      <c r="I56" s="72"/>
      <c r="J56" s="223"/>
    </row>
    <row r="57" spans="1:11" ht="12.75">
      <c r="A57" s="277" t="s">
        <v>391</v>
      </c>
      <c r="B57" s="209"/>
      <c r="C57" s="209"/>
      <c r="D57" s="209"/>
      <c r="E57" s="209"/>
      <c r="F57" s="209"/>
      <c r="G57" s="209"/>
      <c r="H57" s="233"/>
      <c r="I57" s="233"/>
      <c r="K57" s="233"/>
    </row>
    <row r="58" spans="1:9" ht="12.75">
      <c r="A58" s="232" t="s">
        <v>34</v>
      </c>
      <c r="B58" s="191" t="s">
        <v>34</v>
      </c>
      <c r="C58" s="194"/>
      <c r="D58" s="194"/>
      <c r="E58" s="194"/>
      <c r="F58" s="276"/>
      <c r="G58" s="276"/>
      <c r="H58" s="233"/>
      <c r="I58" s="233"/>
    </row>
  </sheetData>
  <sheetProtection/>
  <mergeCells count="1">
    <mergeCell ref="B4:I4"/>
  </mergeCells>
  <printOptions/>
  <pageMargins left="0.75" right="0.75" top="1" bottom="1" header="0.5" footer="0.5"/>
  <pageSetup fitToHeight="1" fitToWidth="1" horizontalDpi="300" verticalDpi="3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28125" style="41" bestFit="1" customWidth="1"/>
    <col min="2" max="11" width="10.7109375" style="41" customWidth="1"/>
    <col min="12" max="16384" width="9.140625" style="41" customWidth="1"/>
  </cols>
  <sheetData>
    <row r="1" spans="1:11" ht="14.25">
      <c r="A1" s="39" t="s">
        <v>354</v>
      </c>
      <c r="B1" s="40" t="s">
        <v>359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s="37" customFormat="1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2:11" s="42" customFormat="1" ht="51">
      <c r="B3" s="266" t="s">
        <v>31</v>
      </c>
      <c r="C3" s="234" t="s">
        <v>118</v>
      </c>
      <c r="D3" s="234" t="s">
        <v>98</v>
      </c>
      <c r="E3" s="234" t="s">
        <v>119</v>
      </c>
      <c r="F3" s="234" t="s">
        <v>120</v>
      </c>
      <c r="G3" s="234" t="s">
        <v>121</v>
      </c>
      <c r="H3" s="234" t="s">
        <v>15</v>
      </c>
      <c r="I3" s="234" t="s">
        <v>16</v>
      </c>
      <c r="J3" s="234" t="s">
        <v>122</v>
      </c>
      <c r="K3" s="235" t="s">
        <v>279</v>
      </c>
    </row>
    <row r="4" spans="2:11" ht="12.75" customHeight="1">
      <c r="B4" s="279" t="s">
        <v>1</v>
      </c>
      <c r="C4" s="280"/>
      <c r="D4" s="280"/>
      <c r="E4" s="280"/>
      <c r="F4" s="280"/>
      <c r="G4" s="280"/>
      <c r="H4" s="280"/>
      <c r="I4" s="280"/>
      <c r="J4" s="280"/>
      <c r="K4" s="281"/>
    </row>
    <row r="5" spans="1:11" ht="12.75">
      <c r="A5" s="41" t="s">
        <v>31</v>
      </c>
      <c r="B5" s="43">
        <v>13055.899999999998</v>
      </c>
      <c r="C5" s="44">
        <v>5991.900000000001</v>
      </c>
      <c r="D5" s="44">
        <v>2950.900000000001</v>
      </c>
      <c r="E5" s="44">
        <v>750.5000000000002</v>
      </c>
      <c r="F5" s="44">
        <v>331.2</v>
      </c>
      <c r="G5" s="44">
        <v>2334.3</v>
      </c>
      <c r="H5" s="44">
        <v>176.5</v>
      </c>
      <c r="I5" s="44">
        <v>50.19999999999999</v>
      </c>
      <c r="J5" s="44">
        <v>463.30000000000007</v>
      </c>
      <c r="K5" s="45">
        <v>7.100000000000001</v>
      </c>
    </row>
    <row r="6" spans="2:11" ht="12.75">
      <c r="B6" s="43"/>
      <c r="C6" s="46"/>
      <c r="D6" s="46"/>
      <c r="E6" s="46"/>
      <c r="F6" s="46"/>
      <c r="G6" s="46"/>
      <c r="H6" s="46"/>
      <c r="I6" s="46"/>
      <c r="J6" s="46"/>
      <c r="K6" s="47"/>
    </row>
    <row r="7" spans="1:11" ht="12.75">
      <c r="A7" s="236" t="s">
        <v>123</v>
      </c>
      <c r="B7" s="48">
        <v>6029.297591750892</v>
      </c>
      <c r="C7" s="49">
        <v>2971.622349320585</v>
      </c>
      <c r="D7" s="49">
        <v>1791.062367478375</v>
      </c>
      <c r="E7" s="49">
        <v>223.11578580482893</v>
      </c>
      <c r="F7" s="49">
        <v>113.2556270816233</v>
      </c>
      <c r="G7" s="49">
        <v>683.1239248306244</v>
      </c>
      <c r="H7" s="49">
        <v>47.71486272915071</v>
      </c>
      <c r="I7" s="49">
        <v>17.08257586023557</v>
      </c>
      <c r="J7" s="49">
        <v>181.59940401532054</v>
      </c>
      <c r="K7" s="50">
        <v>0.7206946301491068</v>
      </c>
    </row>
    <row r="8" spans="1:11" ht="12.75">
      <c r="A8" s="237" t="s">
        <v>280</v>
      </c>
      <c r="B8" s="48">
        <v>5092.646061178866</v>
      </c>
      <c r="C8" s="51">
        <v>2348.0843808143695</v>
      </c>
      <c r="D8" s="51">
        <v>1669.5999247102811</v>
      </c>
      <c r="E8" s="51">
        <v>180.59926054933516</v>
      </c>
      <c r="F8" s="51">
        <v>93.79419504938146</v>
      </c>
      <c r="G8" s="51">
        <v>589.8089331424964</v>
      </c>
      <c r="H8" s="51">
        <v>42.25761480297391</v>
      </c>
      <c r="I8" s="51">
        <v>14.312420947119492</v>
      </c>
      <c r="J8" s="51">
        <v>153.60913422282084</v>
      </c>
      <c r="K8" s="52">
        <v>0.5801969400881144</v>
      </c>
    </row>
    <row r="9" spans="1:11" ht="12.75">
      <c r="A9" s="238" t="s">
        <v>281</v>
      </c>
      <c r="B9" s="48">
        <v>473.2578724709552</v>
      </c>
      <c r="C9" s="51">
        <v>15.904822852586788</v>
      </c>
      <c r="D9" s="51">
        <v>38.003254740635</v>
      </c>
      <c r="E9" s="51">
        <v>27.947372131678247</v>
      </c>
      <c r="F9" s="51">
        <v>13.126049408107606</v>
      </c>
      <c r="G9" s="51">
        <v>350.03194314343455</v>
      </c>
      <c r="H9" s="51">
        <v>5.368534417994633</v>
      </c>
      <c r="I9" s="51">
        <v>4.62624900226773</v>
      </c>
      <c r="J9" s="51">
        <v>18.20128035691738</v>
      </c>
      <c r="K9" s="52">
        <v>0.04836641733320747</v>
      </c>
    </row>
    <row r="10" spans="1:11" ht="12.75">
      <c r="A10" s="238" t="s">
        <v>125</v>
      </c>
      <c r="B10" s="48">
        <v>3207.864968325338</v>
      </c>
      <c r="C10" s="51">
        <v>1554.9556214963923</v>
      </c>
      <c r="D10" s="51">
        <v>1376.8735035974296</v>
      </c>
      <c r="E10" s="51">
        <v>76.90283432794773</v>
      </c>
      <c r="F10" s="51">
        <v>34.036429086561604</v>
      </c>
      <c r="G10" s="51">
        <v>66.7926406785491</v>
      </c>
      <c r="H10" s="51">
        <v>32.2927479872738</v>
      </c>
      <c r="I10" s="51">
        <v>3.797262269340103</v>
      </c>
      <c r="J10" s="51">
        <v>61.931933162170125</v>
      </c>
      <c r="K10" s="52">
        <v>0.2819957196738611</v>
      </c>
    </row>
    <row r="11" spans="1:11" ht="12.75">
      <c r="A11" s="238" t="s">
        <v>124</v>
      </c>
      <c r="B11" s="48">
        <v>1260.859825752061</v>
      </c>
      <c r="C11" s="51">
        <v>747.1952849747194</v>
      </c>
      <c r="D11" s="51">
        <v>155.40642868394846</v>
      </c>
      <c r="E11" s="51">
        <v>68.16571443402215</v>
      </c>
      <c r="F11" s="51">
        <v>43.548609242677195</v>
      </c>
      <c r="G11" s="51">
        <v>168.27886091984814</v>
      </c>
      <c r="H11" s="51">
        <v>3.660199872225551</v>
      </c>
      <c r="I11" s="51">
        <v>5.775676881839744</v>
      </c>
      <c r="J11" s="51">
        <v>68.60872595647966</v>
      </c>
      <c r="K11" s="52">
        <v>0.22032478630070207</v>
      </c>
    </row>
    <row r="12" spans="1:11" ht="12.75">
      <c r="A12" s="238" t="s">
        <v>277</v>
      </c>
      <c r="B12" s="48">
        <v>150.6633946305118</v>
      </c>
      <c r="C12" s="51">
        <v>30.028651490671063</v>
      </c>
      <c r="D12" s="51">
        <v>99.31673768826825</v>
      </c>
      <c r="E12" s="51">
        <v>7.583339655687034</v>
      </c>
      <c r="F12" s="51">
        <v>3.0831073120350605</v>
      </c>
      <c r="G12" s="51">
        <v>4.7054884006645175</v>
      </c>
      <c r="H12" s="51">
        <v>0.9361325254799283</v>
      </c>
      <c r="I12" s="51">
        <v>0.11323279367191541</v>
      </c>
      <c r="J12" s="51">
        <v>4.867194747253672</v>
      </c>
      <c r="K12" s="52">
        <v>0.029510016780343748</v>
      </c>
    </row>
    <row r="13" spans="1:11" ht="12.75">
      <c r="A13" s="239" t="s">
        <v>282</v>
      </c>
      <c r="B13" s="48">
        <v>507.7992779020373</v>
      </c>
      <c r="C13" s="49">
        <v>417.68534143068666</v>
      </c>
      <c r="D13" s="49">
        <v>64.3229665750074</v>
      </c>
      <c r="E13" s="49">
        <v>7.776482357571571</v>
      </c>
      <c r="F13" s="49">
        <v>2.911431505864529</v>
      </c>
      <c r="G13" s="49">
        <v>7.581637594467164</v>
      </c>
      <c r="H13" s="49">
        <v>1.3003179655544759</v>
      </c>
      <c r="I13" s="49">
        <v>1.702395198719559</v>
      </c>
      <c r="J13" s="49">
        <v>4.488895155520014</v>
      </c>
      <c r="K13" s="50">
        <v>0.029810118645906568</v>
      </c>
    </row>
    <row r="14" spans="1:11" ht="12.75">
      <c r="A14" s="239" t="s">
        <v>283</v>
      </c>
      <c r="B14" s="48">
        <v>277.3759569071345</v>
      </c>
      <c r="C14" s="51">
        <v>201.010523625872</v>
      </c>
      <c r="D14" s="51">
        <v>35.66748010048925</v>
      </c>
      <c r="E14" s="51">
        <v>12.707876664935418</v>
      </c>
      <c r="F14" s="51">
        <v>7.2171759936728375</v>
      </c>
      <c r="G14" s="51">
        <v>8.673344702111471</v>
      </c>
      <c r="H14" s="51">
        <v>1.1340811036711278</v>
      </c>
      <c r="I14" s="51">
        <v>0.8606210256273968</v>
      </c>
      <c r="J14" s="51">
        <v>10.061989140957111</v>
      </c>
      <c r="K14" s="52">
        <v>0.04286454979788914</v>
      </c>
    </row>
    <row r="15" spans="1:11" ht="12.75">
      <c r="A15" s="239" t="s">
        <v>284</v>
      </c>
      <c r="B15" s="48">
        <v>63.711505555527694</v>
      </c>
      <c r="C15" s="51">
        <v>3.8157485518382286</v>
      </c>
      <c r="D15" s="51">
        <v>16.2332454663399</v>
      </c>
      <c r="E15" s="51">
        <v>14.575579678749275</v>
      </c>
      <c r="F15" s="51">
        <v>5.851839609662672</v>
      </c>
      <c r="G15" s="51">
        <v>13.217466511958712</v>
      </c>
      <c r="H15" s="51">
        <v>0.8802597705450621</v>
      </c>
      <c r="I15" s="51">
        <v>0.04505803208398018</v>
      </c>
      <c r="J15" s="51">
        <v>9.040190243697126</v>
      </c>
      <c r="K15" s="52">
        <v>0.052117690652742694</v>
      </c>
    </row>
    <row r="16" spans="1:11" ht="12.75">
      <c r="A16" s="239" t="s">
        <v>285</v>
      </c>
      <c r="B16" s="48">
        <v>49.462705554744666</v>
      </c>
      <c r="C16" s="51">
        <v>0</v>
      </c>
      <c r="D16" s="51">
        <v>2.7436956735491944</v>
      </c>
      <c r="E16" s="51">
        <v>2.667533445530062</v>
      </c>
      <c r="F16" s="51">
        <v>0.9334218070175613</v>
      </c>
      <c r="G16" s="51">
        <v>39.77634249370746</v>
      </c>
      <c r="H16" s="51">
        <v>1.7753177340768513</v>
      </c>
      <c r="I16" s="51">
        <v>0.15424447719227788</v>
      </c>
      <c r="J16" s="51">
        <v>1.407898480575782</v>
      </c>
      <c r="K16" s="52">
        <v>0.004251443095473251</v>
      </c>
    </row>
    <row r="17" spans="1:11" ht="12.75">
      <c r="A17" s="239" t="s">
        <v>126</v>
      </c>
      <c r="B17" s="48">
        <v>38.30208465258239</v>
      </c>
      <c r="C17" s="51">
        <v>1.0263548978184873</v>
      </c>
      <c r="D17" s="51">
        <v>2.4950549527080916</v>
      </c>
      <c r="E17" s="51">
        <v>4.789053108707428</v>
      </c>
      <c r="F17" s="51">
        <v>2.5475631160242402</v>
      </c>
      <c r="G17" s="51">
        <v>24.066200385883363</v>
      </c>
      <c r="H17" s="51">
        <v>0.36727135232927977</v>
      </c>
      <c r="I17" s="51">
        <v>0.007836179492866118</v>
      </c>
      <c r="J17" s="51">
        <v>2.991296771749653</v>
      </c>
      <c r="K17" s="52">
        <v>0.01145388786898088</v>
      </c>
    </row>
    <row r="18" spans="1:11" ht="12.75">
      <c r="A18" s="69" t="s">
        <v>286</v>
      </c>
      <c r="B18" s="48">
        <v>24.77323784756103</v>
      </c>
      <c r="C18" s="51">
        <v>0.8782857831225787</v>
      </c>
      <c r="D18" s="51">
        <v>1.9679648130656042</v>
      </c>
      <c r="E18" s="51">
        <v>4.333187665561672</v>
      </c>
      <c r="F18" s="51">
        <v>2.3259803980667884</v>
      </c>
      <c r="G18" s="51">
        <v>12.218328815900884</v>
      </c>
      <c r="H18" s="51">
        <v>0.29418721665262815</v>
      </c>
      <c r="I18" s="51">
        <v>0.007052561543579507</v>
      </c>
      <c r="J18" s="51">
        <v>2.7377970453301907</v>
      </c>
      <c r="K18" s="52">
        <v>0.01045354831710482</v>
      </c>
    </row>
    <row r="19" spans="1:11" ht="12.75">
      <c r="A19" s="69" t="s">
        <v>287</v>
      </c>
      <c r="B19" s="48">
        <v>13.528846805021356</v>
      </c>
      <c r="C19" s="51">
        <v>0.14806911469590872</v>
      </c>
      <c r="D19" s="51">
        <v>0.5270901396424873</v>
      </c>
      <c r="E19" s="51">
        <v>0.45586544314575567</v>
      </c>
      <c r="F19" s="51">
        <v>0.2215827179574519</v>
      </c>
      <c r="G19" s="51">
        <v>11.847871569982477</v>
      </c>
      <c r="H19" s="51">
        <v>0.07308413567665163</v>
      </c>
      <c r="I19" s="51">
        <v>0.0007836179492866118</v>
      </c>
      <c r="J19" s="51">
        <v>0.25349972641946206</v>
      </c>
      <c r="K19" s="52">
        <v>0.0010003395518760592</v>
      </c>
    </row>
    <row r="20" spans="1:11" ht="12.75">
      <c r="A20" s="239"/>
      <c r="B20" s="48"/>
      <c r="C20" s="51"/>
      <c r="D20" s="51"/>
      <c r="E20" s="51"/>
      <c r="F20" s="51"/>
      <c r="G20" s="51"/>
      <c r="H20" s="51"/>
      <c r="I20" s="51"/>
      <c r="J20" s="51"/>
      <c r="K20" s="52"/>
    </row>
    <row r="21" spans="1:11" ht="12.75">
      <c r="A21" s="240" t="s">
        <v>288</v>
      </c>
      <c r="B21" s="48">
        <v>2641.8249745832254</v>
      </c>
      <c r="C21" s="51">
        <v>1922.7131598260742</v>
      </c>
      <c r="D21" s="51">
        <v>416.42313137872907</v>
      </c>
      <c r="E21" s="51">
        <v>74.10453388785061</v>
      </c>
      <c r="F21" s="51">
        <v>32.12297380409784</v>
      </c>
      <c r="G21" s="51">
        <v>116.70442379721379</v>
      </c>
      <c r="H21" s="51">
        <v>13.562384508637109</v>
      </c>
      <c r="I21" s="51">
        <v>11.156089934730817</v>
      </c>
      <c r="J21" s="51">
        <v>54.783240877141296</v>
      </c>
      <c r="K21" s="52">
        <v>0.25503656875080133</v>
      </c>
    </row>
    <row r="22" spans="1:11" ht="12.75">
      <c r="A22" s="237" t="s">
        <v>289</v>
      </c>
      <c r="B22" s="48">
        <v>1796.7779673521823</v>
      </c>
      <c r="C22" s="51">
        <v>1384.2268324083884</v>
      </c>
      <c r="D22" s="51">
        <v>343.21854412604046</v>
      </c>
      <c r="E22" s="51">
        <v>23.279566953322018</v>
      </c>
      <c r="F22" s="51">
        <v>9.235772845961659</v>
      </c>
      <c r="G22" s="51">
        <v>9.998188015702155</v>
      </c>
      <c r="H22" s="51">
        <v>3.1141987131036326</v>
      </c>
      <c r="I22" s="51">
        <v>6.556352173815789</v>
      </c>
      <c r="J22" s="51">
        <v>17.058581590134267</v>
      </c>
      <c r="K22" s="52">
        <v>0.08993052571365774</v>
      </c>
    </row>
    <row r="23" spans="1:11" ht="12.75">
      <c r="A23" s="237" t="s">
        <v>290</v>
      </c>
      <c r="B23" s="48">
        <v>634.1647309737276</v>
      </c>
      <c r="C23" s="49">
        <v>476.69331706111495</v>
      </c>
      <c r="D23" s="49">
        <v>44.83982124716455</v>
      </c>
      <c r="E23" s="49">
        <v>33.54728834015244</v>
      </c>
      <c r="F23" s="49">
        <v>14.07651488274596</v>
      </c>
      <c r="G23" s="49">
        <v>31.736141587357583</v>
      </c>
      <c r="H23" s="49">
        <v>5.662126461661451</v>
      </c>
      <c r="I23" s="49">
        <v>4.028960581791287</v>
      </c>
      <c r="J23" s="49">
        <v>23.474074666442192</v>
      </c>
      <c r="K23" s="50">
        <v>0.1064861452972065</v>
      </c>
    </row>
    <row r="24" spans="1:11" ht="12.75">
      <c r="A24" s="241" t="s">
        <v>291</v>
      </c>
      <c r="B24" s="48">
        <v>484.3291097148409</v>
      </c>
      <c r="C24" s="51">
        <v>468.8723877718733</v>
      </c>
      <c r="D24" s="51">
        <v>11.68324871318835</v>
      </c>
      <c r="E24" s="51">
        <v>0.3781438687063919</v>
      </c>
      <c r="F24" s="51">
        <v>0</v>
      </c>
      <c r="G24" s="51">
        <v>0.09983202377920325</v>
      </c>
      <c r="H24" s="51">
        <v>0</v>
      </c>
      <c r="I24" s="51">
        <v>3.293596692145131</v>
      </c>
      <c r="J24" s="51">
        <v>0</v>
      </c>
      <c r="K24" s="52">
        <v>0.0019006451485645125</v>
      </c>
    </row>
    <row r="25" spans="1:11" ht="12.75">
      <c r="A25" s="241" t="s">
        <v>292</v>
      </c>
      <c r="B25" s="48">
        <v>1.3866353077520226</v>
      </c>
      <c r="C25" s="51">
        <v>0.16099421072111705</v>
      </c>
      <c r="D25" s="51">
        <v>0.7342284196821787</v>
      </c>
      <c r="E25" s="51">
        <v>0.2051195344011083</v>
      </c>
      <c r="F25" s="51">
        <v>0.08517143936066002</v>
      </c>
      <c r="G25" s="51">
        <v>0.027064914156781673</v>
      </c>
      <c r="H25" s="51">
        <v>0.0308976244369884</v>
      </c>
      <c r="I25" s="51">
        <v>0.0019590448732165295</v>
      </c>
      <c r="J25" s="51">
        <v>0.1403998484784713</v>
      </c>
      <c r="K25" s="52">
        <v>0.0008002716415008474</v>
      </c>
    </row>
    <row r="26" spans="1:11" ht="12.75">
      <c r="A26" s="241" t="s">
        <v>293</v>
      </c>
      <c r="B26" s="48">
        <v>148.44898595113463</v>
      </c>
      <c r="C26" s="51">
        <v>7.659935078520513</v>
      </c>
      <c r="D26" s="51">
        <v>32.42234411429402</v>
      </c>
      <c r="E26" s="51">
        <v>32.96402493704494</v>
      </c>
      <c r="F26" s="51">
        <v>13.991343443385299</v>
      </c>
      <c r="G26" s="51">
        <v>31.609244649421598</v>
      </c>
      <c r="H26" s="51">
        <v>5.631228837224462</v>
      </c>
      <c r="I26" s="51">
        <v>0.7334048447729394</v>
      </c>
      <c r="J26" s="51">
        <v>23.333674817963722</v>
      </c>
      <c r="K26" s="52">
        <v>0.10378522850714114</v>
      </c>
    </row>
    <row r="27" spans="1:11" ht="12.75">
      <c r="A27" s="237" t="s">
        <v>294</v>
      </c>
      <c r="B27" s="48">
        <v>143.5341828135846</v>
      </c>
      <c r="C27" s="51">
        <v>57.934798218938354</v>
      </c>
      <c r="D27" s="51">
        <v>15.740826821958287</v>
      </c>
      <c r="E27" s="51">
        <v>4.62812868097005</v>
      </c>
      <c r="F27" s="51">
        <v>1.6163409446203543</v>
      </c>
      <c r="G27" s="51">
        <v>57.92095860364528</v>
      </c>
      <c r="H27" s="51">
        <v>2.471920783702033</v>
      </c>
      <c r="I27" s="51">
        <v>0.46290873899031687</v>
      </c>
      <c r="J27" s="51">
        <v>2.7494970327033963</v>
      </c>
      <c r="K27" s="52">
        <v>0.008802988056509323</v>
      </c>
    </row>
    <row r="28" spans="1:11" ht="12.75">
      <c r="A28" s="237" t="s">
        <v>295</v>
      </c>
      <c r="B28" s="48">
        <v>67.34809344373122</v>
      </c>
      <c r="C28" s="49">
        <v>3.858212137632383</v>
      </c>
      <c r="D28" s="49">
        <v>12.62393918356579</v>
      </c>
      <c r="E28" s="49">
        <v>12.649549913406092</v>
      </c>
      <c r="F28" s="49">
        <v>7.194345130769866</v>
      </c>
      <c r="G28" s="49">
        <v>17.04913559050879</v>
      </c>
      <c r="H28" s="49">
        <v>2.314138550169993</v>
      </c>
      <c r="I28" s="49">
        <v>0.10786844013342303</v>
      </c>
      <c r="J28" s="49">
        <v>11.501087587861441</v>
      </c>
      <c r="K28" s="50">
        <v>0.04981690968342775</v>
      </c>
    </row>
    <row r="29" spans="1:11" ht="12.75">
      <c r="A29" s="241" t="s">
        <v>296</v>
      </c>
      <c r="B29" s="48">
        <v>0.29310122940836614</v>
      </c>
      <c r="C29" s="51">
        <v>0.06496257625588933</v>
      </c>
      <c r="D29" s="51">
        <v>0</v>
      </c>
      <c r="E29" s="51">
        <v>0.20890712198646066</v>
      </c>
      <c r="F29" s="51">
        <v>0</v>
      </c>
      <c r="G29" s="51">
        <v>0.018081140681358687</v>
      </c>
      <c r="H29" s="51">
        <v>0</v>
      </c>
      <c r="I29" s="51">
        <v>0</v>
      </c>
      <c r="J29" s="51">
        <v>0</v>
      </c>
      <c r="K29" s="52">
        <v>0.001150390484657468</v>
      </c>
    </row>
    <row r="30" spans="1:11" ht="12.75">
      <c r="A30" s="241" t="s">
        <v>297</v>
      </c>
      <c r="B30" s="48">
        <v>67.05499221432285</v>
      </c>
      <c r="C30" s="51">
        <v>3.7932495613764936</v>
      </c>
      <c r="D30" s="51">
        <v>12.62393918356579</v>
      </c>
      <c r="E30" s="51">
        <v>12.440642791419632</v>
      </c>
      <c r="F30" s="51">
        <v>7.194345130769866</v>
      </c>
      <c r="G30" s="51">
        <v>17.03105444982743</v>
      </c>
      <c r="H30" s="51">
        <v>2.314138550169993</v>
      </c>
      <c r="I30" s="51">
        <v>0.10786844013342303</v>
      </c>
      <c r="J30" s="51">
        <v>11.501087587861441</v>
      </c>
      <c r="K30" s="52">
        <v>0.04866651919877028</v>
      </c>
    </row>
    <row r="31" spans="1:11" ht="12.75">
      <c r="A31" s="54"/>
      <c r="B31" s="48"/>
      <c r="C31" s="51"/>
      <c r="D31" s="51"/>
      <c r="E31" s="51"/>
      <c r="F31" s="51"/>
      <c r="G31" s="51"/>
      <c r="H31" s="51"/>
      <c r="I31" s="51"/>
      <c r="J31" s="51"/>
      <c r="K31" s="52"/>
    </row>
    <row r="32" spans="1:11" ht="12.75">
      <c r="A32" s="240" t="s">
        <v>178</v>
      </c>
      <c r="B32" s="48">
        <v>2461.759997397192</v>
      </c>
      <c r="C32" s="51">
        <v>676.0617174091018</v>
      </c>
      <c r="D32" s="51">
        <v>280.1350205451505</v>
      </c>
      <c r="E32" s="51">
        <v>149.71909315357465</v>
      </c>
      <c r="F32" s="51">
        <v>62.85929416069314</v>
      </c>
      <c r="G32" s="51">
        <v>1112.6531083411783</v>
      </c>
      <c r="H32" s="51">
        <v>62.99902073259852</v>
      </c>
      <c r="I32" s="51">
        <v>17.577048774008546</v>
      </c>
      <c r="J32" s="51">
        <v>99.30949282377203</v>
      </c>
      <c r="K32" s="52">
        <v>0.4462014571143162</v>
      </c>
    </row>
    <row r="33" spans="1:11" ht="12.75">
      <c r="A33" s="237" t="s">
        <v>298</v>
      </c>
      <c r="B33" s="48">
        <v>658.6074569639019</v>
      </c>
      <c r="C33" s="51">
        <v>93.38254767510041</v>
      </c>
      <c r="D33" s="51">
        <v>146.0291818648901</v>
      </c>
      <c r="E33" s="51">
        <v>83.6767244241678</v>
      </c>
      <c r="F33" s="51">
        <v>36.01671323535601</v>
      </c>
      <c r="G33" s="51">
        <v>200.9533491475708</v>
      </c>
      <c r="H33" s="51">
        <v>30.141026286967826</v>
      </c>
      <c r="I33" s="51">
        <v>8.217182957972929</v>
      </c>
      <c r="J33" s="51">
        <v>59.907835346605495</v>
      </c>
      <c r="K33" s="52">
        <v>0.2828960252705495</v>
      </c>
    </row>
    <row r="34" spans="1:11" ht="12.75">
      <c r="A34" s="237" t="s">
        <v>299</v>
      </c>
      <c r="B34" s="48">
        <v>658.3449614743912</v>
      </c>
      <c r="C34" s="49">
        <v>405.5729827409629</v>
      </c>
      <c r="D34" s="49">
        <v>94.41919853105911</v>
      </c>
      <c r="E34" s="49">
        <v>30.99936202283242</v>
      </c>
      <c r="F34" s="49">
        <v>14.73103297110685</v>
      </c>
      <c r="G34" s="49">
        <v>68.08115794712894</v>
      </c>
      <c r="H34" s="49">
        <v>16.907305940337988</v>
      </c>
      <c r="I34" s="49">
        <v>3.5426624569652074</v>
      </c>
      <c r="J34" s="49">
        <v>23.98887411086325</v>
      </c>
      <c r="K34" s="50">
        <v>0.10238475313451467</v>
      </c>
    </row>
    <row r="35" spans="1:11" ht="12.75">
      <c r="A35" s="237" t="s">
        <v>173</v>
      </c>
      <c r="B35" s="48">
        <v>417.0477102321954</v>
      </c>
      <c r="C35" s="51">
        <v>167.0006399521612</v>
      </c>
      <c r="D35" s="51">
        <v>23.488349292399636</v>
      </c>
      <c r="E35" s="51">
        <v>14.147673587290964</v>
      </c>
      <c r="F35" s="51">
        <v>4.3442056631327794</v>
      </c>
      <c r="G35" s="51">
        <v>191.66282058471324</v>
      </c>
      <c r="H35" s="51">
        <v>7.6667932826990395</v>
      </c>
      <c r="I35" s="51">
        <v>2.808723469908198</v>
      </c>
      <c r="J35" s="51">
        <v>5.896793636095795</v>
      </c>
      <c r="K35" s="52">
        <v>0.03171076379447108</v>
      </c>
    </row>
    <row r="36" spans="1:11" ht="12.75">
      <c r="A36" s="241" t="s">
        <v>300</v>
      </c>
      <c r="B36" s="48">
        <v>60.18673812522131</v>
      </c>
      <c r="C36" s="51">
        <v>38.81388499987044</v>
      </c>
      <c r="D36" s="51">
        <v>5.448747746062484</v>
      </c>
      <c r="E36" s="51">
        <v>2.367693560907132</v>
      </c>
      <c r="F36" s="51">
        <v>0.709440612360654</v>
      </c>
      <c r="G36" s="51">
        <v>10.627873788969168</v>
      </c>
      <c r="H36" s="51">
        <v>0.6898911244368717</v>
      </c>
      <c r="I36" s="51">
        <v>0.4859554258118297</v>
      </c>
      <c r="J36" s="51">
        <v>1.0373988804242602</v>
      </c>
      <c r="K36" s="52">
        <v>0.005851986378474947</v>
      </c>
    </row>
    <row r="37" spans="1:11" ht="12.75">
      <c r="A37" s="241" t="s">
        <v>301</v>
      </c>
      <c r="B37" s="48">
        <v>107.20018073085299</v>
      </c>
      <c r="C37" s="49">
        <v>27.252302233951582</v>
      </c>
      <c r="D37" s="49">
        <v>3.829430224550437</v>
      </c>
      <c r="E37" s="49">
        <v>2.9172466699804667</v>
      </c>
      <c r="F37" s="49">
        <v>0.8995955727543685</v>
      </c>
      <c r="G37" s="49">
        <v>69.04095448437718</v>
      </c>
      <c r="H37" s="49">
        <v>1.3075414290657983</v>
      </c>
      <c r="I37" s="49">
        <v>0.7931594775039298</v>
      </c>
      <c r="J37" s="49">
        <v>1.1543987541563197</v>
      </c>
      <c r="K37" s="50">
        <v>0.005551884512912129</v>
      </c>
    </row>
    <row r="38" spans="1:11" ht="12.75">
      <c r="A38" s="241" t="s">
        <v>302</v>
      </c>
      <c r="B38" s="48">
        <v>43.52239943471151</v>
      </c>
      <c r="C38" s="49">
        <v>34.50123111099594</v>
      </c>
      <c r="D38" s="49">
        <v>4.865613661808879</v>
      </c>
      <c r="E38" s="49">
        <v>1.5329955913603486</v>
      </c>
      <c r="F38" s="49">
        <v>0.4290011616233629</v>
      </c>
      <c r="G38" s="49">
        <v>0.19626057348213827</v>
      </c>
      <c r="H38" s="49">
        <v>1.0228588351759023</v>
      </c>
      <c r="I38" s="49">
        <v>0.16548748279188624</v>
      </c>
      <c r="J38" s="49">
        <v>0.8033991329601414</v>
      </c>
      <c r="K38" s="50">
        <v>0.005551884512912129</v>
      </c>
    </row>
    <row r="39" spans="1:11" ht="12.75">
      <c r="A39" s="241" t="s">
        <v>303</v>
      </c>
      <c r="B39" s="48">
        <v>41.40963029455515</v>
      </c>
      <c r="C39" s="49">
        <v>19.17754601648445</v>
      </c>
      <c r="D39" s="49">
        <v>2.6921708721679884</v>
      </c>
      <c r="E39" s="49">
        <v>0.20796313551894055</v>
      </c>
      <c r="F39" s="49">
        <v>0.050068924124553126</v>
      </c>
      <c r="G39" s="49">
        <v>19.07682918816959</v>
      </c>
      <c r="H39" s="49">
        <v>0.04529779582341765</v>
      </c>
      <c r="I39" s="49">
        <v>0.12010418364680436</v>
      </c>
      <c r="J39" s="49">
        <v>0.03899995791068647</v>
      </c>
      <c r="K39" s="50">
        <v>0.0006502207087194386</v>
      </c>
    </row>
    <row r="40" spans="1:11" ht="12.75">
      <c r="A40" s="241" t="s">
        <v>304</v>
      </c>
      <c r="B40" s="48">
        <v>20.409110110149925</v>
      </c>
      <c r="C40" s="49">
        <v>10.827514018876387</v>
      </c>
      <c r="D40" s="49">
        <v>1.531122806733343</v>
      </c>
      <c r="E40" s="49">
        <v>1.8666551567467358</v>
      </c>
      <c r="F40" s="49">
        <v>0.5147560767669972</v>
      </c>
      <c r="G40" s="49">
        <v>3.0420828406321663</v>
      </c>
      <c r="H40" s="49">
        <v>1.804838951052388</v>
      </c>
      <c r="I40" s="49">
        <v>0.05383976004013442</v>
      </c>
      <c r="J40" s="49">
        <v>0.764399175049455</v>
      </c>
      <c r="K40" s="50">
        <v>0.003901324252316631</v>
      </c>
    </row>
    <row r="41" spans="1:11" ht="12.75">
      <c r="A41" s="241" t="s">
        <v>305</v>
      </c>
      <c r="B41" s="48">
        <v>14.165656722751821</v>
      </c>
      <c r="C41" s="51">
        <v>10.001686678453611</v>
      </c>
      <c r="D41" s="51">
        <v>1.4040508376378504</v>
      </c>
      <c r="E41" s="51">
        <v>0.6334854966053873</v>
      </c>
      <c r="F41" s="51">
        <v>0.16394958321985914</v>
      </c>
      <c r="G41" s="51">
        <v>1.2136651470180955</v>
      </c>
      <c r="H41" s="51">
        <v>0.3416346769997276</v>
      </c>
      <c r="I41" s="51">
        <v>0.24148383444384175</v>
      </c>
      <c r="J41" s="51">
        <v>0.1637998232248832</v>
      </c>
      <c r="K41" s="52">
        <v>0.0019006451485645125</v>
      </c>
    </row>
    <row r="42" spans="1:11" ht="12.75">
      <c r="A42" s="241" t="s">
        <v>306</v>
      </c>
      <c r="B42" s="48">
        <v>130.15399481395266</v>
      </c>
      <c r="C42" s="51">
        <v>26.426474893528813</v>
      </c>
      <c r="D42" s="51">
        <v>3.717213143438651</v>
      </c>
      <c r="E42" s="51">
        <v>4.621633976171952</v>
      </c>
      <c r="F42" s="51">
        <v>1.5773937322829843</v>
      </c>
      <c r="G42" s="51">
        <v>88.46515456206492</v>
      </c>
      <c r="H42" s="51">
        <v>2.454730470144934</v>
      </c>
      <c r="I42" s="51">
        <v>0.9486933056697722</v>
      </c>
      <c r="J42" s="51">
        <v>1.934397912370049</v>
      </c>
      <c r="K42" s="52">
        <v>0.008302818280571292</v>
      </c>
    </row>
    <row r="43" spans="1:11" ht="12.75">
      <c r="A43" s="237" t="s">
        <v>358</v>
      </c>
      <c r="B43" s="48">
        <v>649.1983991495862</v>
      </c>
      <c r="C43" s="51">
        <v>6.0346876558172555</v>
      </c>
      <c r="D43" s="51">
        <v>9.727279948340948</v>
      </c>
      <c r="E43" s="51">
        <v>14.705066382821498</v>
      </c>
      <c r="F43" s="51">
        <v>5.79104619085132</v>
      </c>
      <c r="G43" s="51">
        <v>596.2969780719473</v>
      </c>
      <c r="H43" s="51">
        <v>6.861330521247757</v>
      </c>
      <c r="I43" s="51">
        <v>2.6517610736509902</v>
      </c>
      <c r="J43" s="51">
        <v>7.109692327118144</v>
      </c>
      <c r="K43" s="52">
        <v>0.02055697779105302</v>
      </c>
    </row>
    <row r="44" spans="1:11" ht="12.75">
      <c r="A44" s="241" t="s">
        <v>172</v>
      </c>
      <c r="B44" s="48">
        <v>201.3845708184703</v>
      </c>
      <c r="C44" s="51">
        <v>0.10674617416352654</v>
      </c>
      <c r="D44" s="51">
        <v>0.43820075442728057</v>
      </c>
      <c r="E44" s="51">
        <v>1.9936583250264452</v>
      </c>
      <c r="F44" s="51">
        <v>0.691991182068462</v>
      </c>
      <c r="G44" s="51">
        <v>195.13869097237483</v>
      </c>
      <c r="H44" s="51">
        <v>2.143983196979848</v>
      </c>
      <c r="I44" s="51">
        <v>0.4049828688484261</v>
      </c>
      <c r="J44" s="51">
        <v>0.46483457687789403</v>
      </c>
      <c r="K44" s="52">
        <v>0.0014827677035628838</v>
      </c>
    </row>
    <row r="45" spans="1:11" ht="12.75">
      <c r="A45" s="241" t="s">
        <v>307</v>
      </c>
      <c r="B45" s="48">
        <v>447.8138283311159</v>
      </c>
      <c r="C45" s="51">
        <v>5.927941481653729</v>
      </c>
      <c r="D45" s="51">
        <v>9.289079193913668</v>
      </c>
      <c r="E45" s="51">
        <v>12.711408057795053</v>
      </c>
      <c r="F45" s="51">
        <v>5.099055008782858</v>
      </c>
      <c r="G45" s="51">
        <v>401.15828709957236</v>
      </c>
      <c r="H45" s="51">
        <v>4.717347324267909</v>
      </c>
      <c r="I45" s="51">
        <v>2.246778204802564</v>
      </c>
      <c r="J45" s="51">
        <v>6.64485775024025</v>
      </c>
      <c r="K45" s="52">
        <v>0.019074210087490134</v>
      </c>
    </row>
    <row r="46" spans="1:11" ht="12.75">
      <c r="A46" s="237" t="s">
        <v>315</v>
      </c>
      <c r="B46" s="48">
        <v>78.5614695771173</v>
      </c>
      <c r="C46" s="51">
        <v>4.070859385059972</v>
      </c>
      <c r="D46" s="51">
        <v>6.471010908460756</v>
      </c>
      <c r="E46" s="51">
        <v>6.19026673646199</v>
      </c>
      <c r="F46" s="51">
        <v>1.9762961002461912</v>
      </c>
      <c r="G46" s="51">
        <v>55.658802589818166</v>
      </c>
      <c r="H46" s="51">
        <v>1.4225647013459042</v>
      </c>
      <c r="I46" s="51">
        <v>0.3567188155112222</v>
      </c>
      <c r="J46" s="51">
        <v>2.4062974030893556</v>
      </c>
      <c r="K46" s="52">
        <v>0.008652937123727913</v>
      </c>
    </row>
    <row r="47" spans="1:11" ht="12.75">
      <c r="A47" s="241" t="s">
        <v>309</v>
      </c>
      <c r="B47" s="48">
        <v>42.862296434967455</v>
      </c>
      <c r="C47" s="51">
        <v>0.947669694902625</v>
      </c>
      <c r="D47" s="51">
        <v>1.4813380397096587</v>
      </c>
      <c r="E47" s="51">
        <v>1.9144995053775302</v>
      </c>
      <c r="F47" s="51">
        <v>0.8303507256710628</v>
      </c>
      <c r="G47" s="51">
        <v>35.325754757525566</v>
      </c>
      <c r="H47" s="51">
        <v>1.1954766793892926</v>
      </c>
      <c r="I47" s="51">
        <v>0.10715710342369991</v>
      </c>
      <c r="J47" s="51">
        <v>1.0568988593796036</v>
      </c>
      <c r="K47" s="52">
        <v>0.003151069588409587</v>
      </c>
    </row>
    <row r="48" spans="1:11" ht="12.75">
      <c r="A48" s="241" t="s">
        <v>310</v>
      </c>
      <c r="B48" s="48">
        <v>24.081245298038418</v>
      </c>
      <c r="C48" s="51">
        <v>1.2690533305652543</v>
      </c>
      <c r="D48" s="51">
        <v>2.072834181078653</v>
      </c>
      <c r="E48" s="51">
        <v>1.6644408997053748</v>
      </c>
      <c r="F48" s="51">
        <v>0.7855529013214293</v>
      </c>
      <c r="G48" s="51">
        <v>17.007355393468497</v>
      </c>
      <c r="H48" s="51">
        <v>0.18205192421315824</v>
      </c>
      <c r="I48" s="51">
        <v>0.23170677016671792</v>
      </c>
      <c r="J48" s="51">
        <v>0.8657990656172398</v>
      </c>
      <c r="K48" s="52">
        <v>0.002450831902096345</v>
      </c>
    </row>
    <row r="49" spans="1:11" ht="12.75">
      <c r="A49" s="238" t="s">
        <v>311</v>
      </c>
      <c r="B49" s="48">
        <v>11.617927844111424</v>
      </c>
      <c r="C49" s="51">
        <v>1.854136359592092</v>
      </c>
      <c r="D49" s="51">
        <v>2.9168386876724446</v>
      </c>
      <c r="E49" s="51">
        <v>2.611326331379085</v>
      </c>
      <c r="F49" s="51">
        <v>0.3603924732536992</v>
      </c>
      <c r="G49" s="51">
        <v>3.3256924388241096</v>
      </c>
      <c r="H49" s="51">
        <v>0.045036097743453386</v>
      </c>
      <c r="I49" s="51">
        <v>0.017854941920804418</v>
      </c>
      <c r="J49" s="51">
        <v>0.4835994780925123</v>
      </c>
      <c r="K49" s="52">
        <v>0.0030510356332219806</v>
      </c>
    </row>
    <row r="50" spans="1:11" ht="12.75">
      <c r="A50" s="242"/>
      <c r="B50" s="48"/>
      <c r="C50" s="51"/>
      <c r="D50" s="51"/>
      <c r="E50" s="51"/>
      <c r="F50" s="51"/>
      <c r="G50" s="51"/>
      <c r="H50" s="51"/>
      <c r="I50" s="51"/>
      <c r="J50" s="51"/>
      <c r="K50" s="52"/>
    </row>
    <row r="51" spans="1:11" ht="12.75">
      <c r="A51" s="240" t="s">
        <v>127</v>
      </c>
      <c r="B51" s="48">
        <v>564.3491777623734</v>
      </c>
      <c r="C51" s="51">
        <v>75.85471686403557</v>
      </c>
      <c r="D51" s="51">
        <v>243.85464899544738</v>
      </c>
      <c r="E51" s="51">
        <v>77.3949118587996</v>
      </c>
      <c r="F51" s="51">
        <v>39.79799097613448</v>
      </c>
      <c r="G51" s="51">
        <v>47.52150106873326</v>
      </c>
      <c r="H51" s="51">
        <v>3.372588775692839</v>
      </c>
      <c r="I51" s="51">
        <v>0.9194323935762488</v>
      </c>
      <c r="J51" s="51">
        <v>75.28551875078917</v>
      </c>
      <c r="K51" s="52">
        <v>0.34786807916489965</v>
      </c>
    </row>
    <row r="52" spans="1:11" ht="12.75">
      <c r="A52" s="237" t="s">
        <v>129</v>
      </c>
      <c r="B52" s="48">
        <v>159.8313661089115</v>
      </c>
      <c r="C52" s="51">
        <v>5.283307712587387</v>
      </c>
      <c r="D52" s="51">
        <v>3.6194202836106983</v>
      </c>
      <c r="E52" s="51">
        <v>52.591050105408655</v>
      </c>
      <c r="F52" s="51">
        <v>27.736350625457405</v>
      </c>
      <c r="G52" s="51">
        <v>13.201398412727206</v>
      </c>
      <c r="H52" s="51">
        <v>1.8055931851025262</v>
      </c>
      <c r="I52" s="51">
        <v>0.008619797442152731</v>
      </c>
      <c r="J52" s="51">
        <v>55.33314028368197</v>
      </c>
      <c r="K52" s="52">
        <v>0.25248570289351735</v>
      </c>
    </row>
    <row r="53" spans="1:11" ht="12.75">
      <c r="A53" s="237" t="s">
        <v>128</v>
      </c>
      <c r="B53" s="48">
        <v>319.53759824053725</v>
      </c>
      <c r="C53" s="51">
        <v>68.89203602955001</v>
      </c>
      <c r="D53" s="51">
        <v>230.63679529977102</v>
      </c>
      <c r="E53" s="51">
        <v>9.893897682147973</v>
      </c>
      <c r="F53" s="51">
        <v>2.0157820325271283</v>
      </c>
      <c r="G53" s="51">
        <v>3.4085753915937933</v>
      </c>
      <c r="H53" s="51">
        <v>0.08789618043914033</v>
      </c>
      <c r="I53" s="51">
        <v>0.8920057653512175</v>
      </c>
      <c r="J53" s="51">
        <v>3.6698960393955975</v>
      </c>
      <c r="K53" s="52">
        <v>0.040713819761355616</v>
      </c>
    </row>
    <row r="54" spans="1:11" ht="12.75">
      <c r="A54" s="237" t="s">
        <v>130</v>
      </c>
      <c r="B54" s="48">
        <v>84.98021341292466</v>
      </c>
      <c r="C54" s="51">
        <v>1.6793731218981613</v>
      </c>
      <c r="D54" s="51">
        <v>9.598433412065633</v>
      </c>
      <c r="E54" s="51">
        <v>14.909964071242973</v>
      </c>
      <c r="F54" s="51">
        <v>10.045858318149946</v>
      </c>
      <c r="G54" s="51">
        <v>30.91152726441226</v>
      </c>
      <c r="H54" s="51">
        <v>1.479099410151173</v>
      </c>
      <c r="I54" s="51">
        <v>0.018806830782878682</v>
      </c>
      <c r="J54" s="51">
        <v>16.282482427711603</v>
      </c>
      <c r="K54" s="52">
        <v>0.054668556510026646</v>
      </c>
    </row>
    <row r="55" spans="1:11" ht="12.75">
      <c r="A55" s="237"/>
      <c r="B55" s="48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12.75">
      <c r="A56" s="240" t="s">
        <v>131</v>
      </c>
      <c r="B56" s="48">
        <v>349.80537713991737</v>
      </c>
      <c r="C56" s="51">
        <v>8.716792344847123</v>
      </c>
      <c r="D56" s="51">
        <v>45.2055139223601</v>
      </c>
      <c r="E56" s="51">
        <v>44.175877377324944</v>
      </c>
      <c r="F56" s="51">
        <v>17.97811480447303</v>
      </c>
      <c r="G56" s="51">
        <v>194.13152347927553</v>
      </c>
      <c r="H56" s="51">
        <v>12.501093848507521</v>
      </c>
      <c r="I56" s="51">
        <v>0.01723959488430546</v>
      </c>
      <c r="J56" s="51">
        <v>26.929470937329008</v>
      </c>
      <c r="K56" s="52">
        <v>0.14975083091584607</v>
      </c>
    </row>
    <row r="57" spans="1:11" ht="12.75">
      <c r="A57" s="237" t="s">
        <v>261</v>
      </c>
      <c r="B57" s="48">
        <v>268.7394538268035</v>
      </c>
      <c r="C57" s="51">
        <v>3.8992299277795017</v>
      </c>
      <c r="D57" s="51">
        <v>20.317199348484294</v>
      </c>
      <c r="E57" s="51">
        <v>26.248108449927436</v>
      </c>
      <c r="F57" s="51">
        <v>12.135966540378252</v>
      </c>
      <c r="G57" s="51">
        <v>177.86348506212687</v>
      </c>
      <c r="H57" s="51">
        <v>10.496918648147194</v>
      </c>
      <c r="I57" s="51">
        <v>0.014888741036445625</v>
      </c>
      <c r="J57" s="51">
        <v>17.686480912496314</v>
      </c>
      <c r="K57" s="52">
        <v>0.07717619642723798</v>
      </c>
    </row>
    <row r="58" spans="1:11" ht="12.75">
      <c r="A58" s="237" t="s">
        <v>262</v>
      </c>
      <c r="B58" s="48">
        <v>81.06592331311383</v>
      </c>
      <c r="C58" s="51">
        <v>4.817562417067622</v>
      </c>
      <c r="D58" s="51">
        <v>24.888314573875807</v>
      </c>
      <c r="E58" s="51">
        <v>17.92776892739751</v>
      </c>
      <c r="F58" s="51">
        <v>5.842148264094776</v>
      </c>
      <c r="G58" s="51">
        <v>16.268038417148645</v>
      </c>
      <c r="H58" s="51">
        <v>2.004175200360327</v>
      </c>
      <c r="I58" s="51">
        <v>0.0023508538478598357</v>
      </c>
      <c r="J58" s="51">
        <v>9.242990024832695</v>
      </c>
      <c r="K58" s="52">
        <v>0.0725746344886081</v>
      </c>
    </row>
    <row r="59" spans="1:11" ht="12.75">
      <c r="A59" s="243"/>
      <c r="B59" s="48"/>
      <c r="C59" s="51"/>
      <c r="D59" s="51"/>
      <c r="E59" s="51"/>
      <c r="F59" s="51"/>
      <c r="G59" s="51"/>
      <c r="H59" s="51"/>
      <c r="I59" s="51"/>
      <c r="J59" s="51"/>
      <c r="K59" s="52"/>
    </row>
    <row r="60" spans="1:11" ht="12.75">
      <c r="A60" s="240" t="s">
        <v>278</v>
      </c>
      <c r="B60" s="48">
        <v>54.27557964517674</v>
      </c>
      <c r="C60" s="51">
        <v>3.4572517243788035</v>
      </c>
      <c r="D60" s="51">
        <v>18.025486308578277</v>
      </c>
      <c r="E60" s="51">
        <v>11.397141890200855</v>
      </c>
      <c r="F60" s="51">
        <v>2.7057793437300615</v>
      </c>
      <c r="G60" s="51">
        <v>13.710233543553343</v>
      </c>
      <c r="H60" s="51">
        <v>0.3558570617603388</v>
      </c>
      <c r="I60" s="51">
        <v>0.0015672358985732236</v>
      </c>
      <c r="J60" s="51">
        <v>4.570795067132455</v>
      </c>
      <c r="K60" s="52">
        <v>0.05146746994402325</v>
      </c>
    </row>
    <row r="61" spans="1:11" ht="12.75">
      <c r="A61" s="243"/>
      <c r="B61" s="48"/>
      <c r="C61" s="51"/>
      <c r="D61" s="51"/>
      <c r="E61" s="51"/>
      <c r="F61" s="51"/>
      <c r="G61" s="51"/>
      <c r="H61" s="51"/>
      <c r="I61" s="51"/>
      <c r="J61" s="51"/>
      <c r="K61" s="52"/>
    </row>
    <row r="62" spans="1:11" ht="12.75">
      <c r="A62" s="240" t="s">
        <v>337</v>
      </c>
      <c r="B62" s="48">
        <v>557.8626880279089</v>
      </c>
      <c r="C62" s="51">
        <v>323.9710472963595</v>
      </c>
      <c r="D62" s="51">
        <v>55.99568988049042</v>
      </c>
      <c r="E62" s="51">
        <v>46.02939404716963</v>
      </c>
      <c r="F62" s="51">
        <v>12.269755563078553</v>
      </c>
      <c r="G62" s="51">
        <v>59.24497132611534</v>
      </c>
      <c r="H62" s="51">
        <v>35.895025933545575</v>
      </c>
      <c r="I62" s="51">
        <v>3.4264557579337724</v>
      </c>
      <c r="J62" s="51">
        <v>20.822077528515507</v>
      </c>
      <c r="K62" s="52">
        <v>0.20827069470059553</v>
      </c>
    </row>
    <row r="63" spans="1:11" ht="12.75">
      <c r="A63" s="237" t="s">
        <v>312</v>
      </c>
      <c r="B63" s="48">
        <v>56.96714486348429</v>
      </c>
      <c r="C63" s="51">
        <v>4.5484659303162385</v>
      </c>
      <c r="D63" s="51">
        <v>16.652329429735236</v>
      </c>
      <c r="E63" s="51">
        <v>20.6547526858621</v>
      </c>
      <c r="F63" s="51">
        <v>4.666108059405121</v>
      </c>
      <c r="G63" s="51">
        <v>2.3763062866637354</v>
      </c>
      <c r="H63" s="51">
        <v>0.11376499240565902</v>
      </c>
      <c r="I63" s="51">
        <v>0.0027426628225031414</v>
      </c>
      <c r="J63" s="51">
        <v>7.854591523212257</v>
      </c>
      <c r="K63" s="52">
        <v>0.09808329306144761</v>
      </c>
    </row>
    <row r="64" spans="1:11" ht="12.75">
      <c r="A64" s="237" t="s">
        <v>313</v>
      </c>
      <c r="B64" s="48">
        <v>500.8955431644246</v>
      </c>
      <c r="C64" s="51">
        <v>319.42258136604323</v>
      </c>
      <c r="D64" s="51">
        <v>39.343360450755185</v>
      </c>
      <c r="E64" s="51">
        <v>25.374641361307532</v>
      </c>
      <c r="F64" s="51">
        <v>7.6036475036734315</v>
      </c>
      <c r="G64" s="51">
        <v>56.868665039451606</v>
      </c>
      <c r="H64" s="51">
        <v>35.78126094113992</v>
      </c>
      <c r="I64" s="51">
        <v>3.4237130951112693</v>
      </c>
      <c r="J64" s="51">
        <v>12.967486005303252</v>
      </c>
      <c r="K64" s="52">
        <v>0.11018740163914792</v>
      </c>
    </row>
    <row r="65" spans="1:11" ht="12.75">
      <c r="A65" s="243"/>
      <c r="B65" s="48"/>
      <c r="C65" s="51"/>
      <c r="D65" s="51"/>
      <c r="E65" s="51"/>
      <c r="F65" s="51"/>
      <c r="G65" s="51"/>
      <c r="H65" s="51"/>
      <c r="I65" s="51"/>
      <c r="J65" s="51"/>
      <c r="K65" s="52"/>
    </row>
    <row r="66" spans="1:11" ht="12.75">
      <c r="A66" s="244" t="s">
        <v>132</v>
      </c>
      <c r="B66" s="48">
        <v>396.72461369331427</v>
      </c>
      <c r="C66" s="51">
        <v>9.502965214618369</v>
      </c>
      <c r="D66" s="51">
        <v>100.19814149086972</v>
      </c>
      <c r="E66" s="51">
        <v>124.56326198025074</v>
      </c>
      <c r="F66" s="51">
        <v>50.2104642661696</v>
      </c>
      <c r="G66" s="51">
        <v>107.21031361330583</v>
      </c>
      <c r="H66" s="51">
        <v>0.09916641010741775</v>
      </c>
      <c r="I66" s="51">
        <v>0.019590448732165297</v>
      </c>
      <c r="J66" s="51">
        <v>0</v>
      </c>
      <c r="K66" s="52">
        <v>4.920710269260412</v>
      </c>
    </row>
    <row r="67" spans="1:11" ht="12.75">
      <c r="A67" s="65" t="s">
        <v>314</v>
      </c>
      <c r="B67" s="48">
        <v>113.75615645282939</v>
      </c>
      <c r="C67" s="51">
        <v>9.433448032009188</v>
      </c>
      <c r="D67" s="51">
        <v>14.399356190592675</v>
      </c>
      <c r="E67" s="51">
        <v>6.196249712930728</v>
      </c>
      <c r="F67" s="51">
        <v>19.9035694152044</v>
      </c>
      <c r="G67" s="51">
        <v>60.15741868860839</v>
      </c>
      <c r="H67" s="51">
        <v>0</v>
      </c>
      <c r="I67" s="51">
        <v>0</v>
      </c>
      <c r="J67" s="51">
        <v>0</v>
      </c>
      <c r="K67" s="52">
        <v>3.6661144134840136</v>
      </c>
    </row>
    <row r="68" spans="1:11" ht="12.75">
      <c r="A68" s="245" t="s">
        <v>204</v>
      </c>
      <c r="B68" s="48">
        <v>282.96845724048484</v>
      </c>
      <c r="C68" s="51">
        <v>0.0695171826091803</v>
      </c>
      <c r="D68" s="51">
        <v>85.79878530027703</v>
      </c>
      <c r="E68" s="51">
        <v>118.36701226732002</v>
      </c>
      <c r="F68" s="51">
        <v>30.3068948509652</v>
      </c>
      <c r="G68" s="51">
        <v>47.05289492469746</v>
      </c>
      <c r="H68" s="51">
        <v>0.09916641010741775</v>
      </c>
      <c r="I68" s="51">
        <v>0.019590448732165297</v>
      </c>
      <c r="J68" s="51">
        <v>0</v>
      </c>
      <c r="K68" s="52">
        <v>1.2545958557763972</v>
      </c>
    </row>
    <row r="69" spans="1:11" ht="12.75">
      <c r="A69" s="245"/>
      <c r="B69" s="48"/>
      <c r="C69" s="51"/>
      <c r="D69" s="51"/>
      <c r="E69" s="51"/>
      <c r="F69" s="51"/>
      <c r="G69" s="51"/>
      <c r="H69" s="51"/>
      <c r="I69" s="51"/>
      <c r="J69" s="51"/>
      <c r="K69" s="52"/>
    </row>
    <row r="70" spans="1:11" ht="12.75">
      <c r="A70" s="246"/>
      <c r="B70" s="298" t="s">
        <v>205</v>
      </c>
      <c r="C70" s="299"/>
      <c r="D70" s="299"/>
      <c r="E70" s="299"/>
      <c r="F70" s="299"/>
      <c r="G70" s="299"/>
      <c r="H70" s="299"/>
      <c r="I70" s="299"/>
      <c r="J70" s="299"/>
      <c r="K70" s="300"/>
    </row>
    <row r="71" spans="1:11" ht="12.75">
      <c r="A71" s="247" t="s">
        <v>31</v>
      </c>
      <c r="B71" s="81">
        <v>100</v>
      </c>
      <c r="C71" s="82">
        <v>45.89419342979038</v>
      </c>
      <c r="D71" s="82">
        <v>22.60204198867946</v>
      </c>
      <c r="E71" s="82">
        <v>5.748358979465226</v>
      </c>
      <c r="F71" s="82">
        <v>2.536784135907904</v>
      </c>
      <c r="G71" s="82">
        <v>17.879272972372647</v>
      </c>
      <c r="H71" s="82">
        <v>1.3518792270161384</v>
      </c>
      <c r="I71" s="82">
        <v>0.3845004940295192</v>
      </c>
      <c r="J71" s="82">
        <v>3.5485872287624765</v>
      </c>
      <c r="K71" s="83">
        <v>0.0543815439762866</v>
      </c>
    </row>
    <row r="72" spans="1:11" ht="12.75">
      <c r="A72" s="54"/>
      <c r="B72" s="57"/>
      <c r="C72" s="53"/>
      <c r="D72" s="53"/>
      <c r="E72" s="53"/>
      <c r="F72" s="53"/>
      <c r="G72" s="53"/>
      <c r="H72" s="53"/>
      <c r="I72" s="53"/>
      <c r="J72" s="53"/>
      <c r="K72" s="58"/>
    </row>
    <row r="73" spans="1:11" ht="12.75">
      <c r="A73" s="236" t="s">
        <v>123</v>
      </c>
      <c r="B73" s="57">
        <v>46.18063551153803</v>
      </c>
      <c r="C73" s="53">
        <v>22.76076217894274</v>
      </c>
      <c r="D73" s="53">
        <v>13.718413648070033</v>
      </c>
      <c r="E73" s="53">
        <v>1.7089268897956402</v>
      </c>
      <c r="F73" s="53">
        <v>0.8674670231973538</v>
      </c>
      <c r="G73" s="53">
        <v>5.232300529497197</v>
      </c>
      <c r="H73" s="53">
        <v>0.36546590222926584</v>
      </c>
      <c r="I73" s="53">
        <v>0.13084180991150032</v>
      </c>
      <c r="J73" s="53">
        <v>1.390937461341773</v>
      </c>
      <c r="K73" s="58">
        <v>0.005520068552524965</v>
      </c>
    </row>
    <row r="74" spans="1:11" ht="12.75">
      <c r="A74" s="237" t="s">
        <v>280</v>
      </c>
      <c r="B74" s="57">
        <v>39.00647263826214</v>
      </c>
      <c r="C74" s="53">
        <v>17.98485267820962</v>
      </c>
      <c r="D74" s="53">
        <v>12.788087567385483</v>
      </c>
      <c r="E74" s="53">
        <v>1.3832769900913395</v>
      </c>
      <c r="F74" s="53">
        <v>0.7184046679997662</v>
      </c>
      <c r="G74" s="53">
        <v>4.517566258492302</v>
      </c>
      <c r="H74" s="53">
        <v>0.32366680813252185</v>
      </c>
      <c r="I74" s="53">
        <v>0.10962416185111325</v>
      </c>
      <c r="J74" s="53">
        <v>1.1765495616757242</v>
      </c>
      <c r="K74" s="58">
        <v>0.004443944424268832</v>
      </c>
    </row>
    <row r="75" spans="1:11" ht="12.75">
      <c r="A75" s="238" t="s">
        <v>281</v>
      </c>
      <c r="B75" s="57">
        <v>3.6248582822398707</v>
      </c>
      <c r="C75" s="53">
        <v>0.12182096104126709</v>
      </c>
      <c r="D75" s="53">
        <v>0.29108108012955836</v>
      </c>
      <c r="E75" s="53">
        <v>0.21405933050711365</v>
      </c>
      <c r="F75" s="53">
        <v>0.10053730043970625</v>
      </c>
      <c r="G75" s="53">
        <v>2.6810250012901036</v>
      </c>
      <c r="H75" s="53">
        <v>0.04111960430146243</v>
      </c>
      <c r="I75" s="53">
        <v>0.035434163881982325</v>
      </c>
      <c r="J75" s="53">
        <v>0.13941038424710195</v>
      </c>
      <c r="K75" s="58">
        <v>0.00037045640157482425</v>
      </c>
    </row>
    <row r="76" spans="1:11" ht="12.75">
      <c r="A76" s="238" t="s">
        <v>125</v>
      </c>
      <c r="B76" s="57">
        <v>24.570232372531486</v>
      </c>
      <c r="C76" s="53">
        <v>11.909984156560578</v>
      </c>
      <c r="D76" s="53">
        <v>10.545986899389776</v>
      </c>
      <c r="E76" s="53">
        <v>0.5890274460431509</v>
      </c>
      <c r="F76" s="53">
        <v>0.2606976852347338</v>
      </c>
      <c r="G76" s="53">
        <v>0.511589707937018</v>
      </c>
      <c r="H76" s="53">
        <v>0.24734218236409444</v>
      </c>
      <c r="I76" s="53">
        <v>0.029084645787269384</v>
      </c>
      <c r="J76" s="53">
        <v>0.4743597389852108</v>
      </c>
      <c r="K76" s="58">
        <v>0.0021599102296575583</v>
      </c>
    </row>
    <row r="77" spans="1:11" ht="12.75">
      <c r="A77" s="238" t="s">
        <v>124</v>
      </c>
      <c r="B77" s="57">
        <v>9.657394938319543</v>
      </c>
      <c r="C77" s="53">
        <v>5.7230469364403795</v>
      </c>
      <c r="D77" s="53">
        <v>1.1903157092498295</v>
      </c>
      <c r="E77" s="53">
        <v>0.5221065911505309</v>
      </c>
      <c r="F77" s="53">
        <v>0.3335550153009536</v>
      </c>
      <c r="G77" s="53">
        <v>1.2889104613228362</v>
      </c>
      <c r="H77" s="53">
        <v>0.0280348338469623</v>
      </c>
      <c r="I77" s="53">
        <v>0.04423806004825209</v>
      </c>
      <c r="J77" s="53">
        <v>0.5254997813745484</v>
      </c>
      <c r="K77" s="58">
        <v>0.0016875495852503625</v>
      </c>
    </row>
    <row r="78" spans="1:11" ht="12.75">
      <c r="A78" s="238" t="s">
        <v>277</v>
      </c>
      <c r="B78" s="57">
        <v>1.1539870451712393</v>
      </c>
      <c r="C78" s="53">
        <v>0.2300006241673961</v>
      </c>
      <c r="D78" s="53">
        <v>0.760703878616321</v>
      </c>
      <c r="E78" s="53">
        <v>0.058083622390544015</v>
      </c>
      <c r="F78" s="53">
        <v>0.02361466702437259</v>
      </c>
      <c r="G78" s="53">
        <v>0.036041087942344216</v>
      </c>
      <c r="H78" s="53">
        <v>0.007170187620002669</v>
      </c>
      <c r="I78" s="53">
        <v>0.0008672921336094442</v>
      </c>
      <c r="J78" s="53">
        <v>0.03727965706886291</v>
      </c>
      <c r="K78" s="58">
        <v>0.00022602820778608716</v>
      </c>
    </row>
    <row r="79" spans="1:11" ht="12.75">
      <c r="A79" s="239" t="s">
        <v>282</v>
      </c>
      <c r="B79" s="57">
        <v>3.8894237693459464</v>
      </c>
      <c r="C79" s="53">
        <v>3.199207572290587</v>
      </c>
      <c r="D79" s="53">
        <v>0.49267355429351795</v>
      </c>
      <c r="E79" s="53">
        <v>0.059562974268886654</v>
      </c>
      <c r="F79" s="53">
        <v>0.02229973809438284</v>
      </c>
      <c r="G79" s="53">
        <v>0.0580705856698287</v>
      </c>
      <c r="H79" s="53">
        <v>0.009959619524923415</v>
      </c>
      <c r="I79" s="53">
        <v>0.013039278783688288</v>
      </c>
      <c r="J79" s="53">
        <v>0.034382119620401615</v>
      </c>
      <c r="K79" s="58">
        <v>0.0002283267997296745</v>
      </c>
    </row>
    <row r="80" spans="1:11" ht="12.75">
      <c r="A80" s="239" t="s">
        <v>283</v>
      </c>
      <c r="B80" s="57">
        <v>2.124525746269001</v>
      </c>
      <c r="C80" s="53">
        <v>1.5396144549657398</v>
      </c>
      <c r="D80" s="53">
        <v>0.27319051233916664</v>
      </c>
      <c r="E80" s="53">
        <v>0.09733435967597347</v>
      </c>
      <c r="F80" s="53">
        <v>0.0552790385471154</v>
      </c>
      <c r="G80" s="53">
        <v>0.06643237694920666</v>
      </c>
      <c r="H80" s="53">
        <v>0.00868634949464325</v>
      </c>
      <c r="I80" s="53">
        <v>0.006591816922827205</v>
      </c>
      <c r="J80" s="53">
        <v>0.07706852182505314</v>
      </c>
      <c r="K80" s="58">
        <v>0.0003283155492757232</v>
      </c>
    </row>
    <row r="81" spans="1:11" ht="12.75">
      <c r="A81" s="239" t="s">
        <v>284</v>
      </c>
      <c r="B81" s="57">
        <v>0.4879901466427263</v>
      </c>
      <c r="C81" s="53">
        <v>0.029226239109048244</v>
      </c>
      <c r="D81" s="53">
        <v>0.12433647214163636</v>
      </c>
      <c r="E81" s="53">
        <v>0.11163979257461591</v>
      </c>
      <c r="F81" s="53">
        <v>0.044821418742964275</v>
      </c>
      <c r="G81" s="53">
        <v>0.10123749808101098</v>
      </c>
      <c r="H81" s="53">
        <v>0.006742237383443977</v>
      </c>
      <c r="I81" s="53">
        <v>0.00034511624693801417</v>
      </c>
      <c r="J81" s="53">
        <v>0.06924218356219891</v>
      </c>
      <c r="K81" s="58">
        <v>0.00039918880086966586</v>
      </c>
    </row>
    <row r="82" spans="1:11" ht="12.75">
      <c r="A82" s="239" t="s">
        <v>285</v>
      </c>
      <c r="B82" s="57">
        <v>0.37885328131147356</v>
      </c>
      <c r="C82" s="53">
        <v>0</v>
      </c>
      <c r="D82" s="53">
        <v>0.021014986891360953</v>
      </c>
      <c r="E82" s="53">
        <v>0.020431632024832162</v>
      </c>
      <c r="F82" s="53">
        <v>0.0071494252178521695</v>
      </c>
      <c r="G82" s="53">
        <v>0.30466181951230836</v>
      </c>
      <c r="H82" s="53">
        <v>0.01359781963768757</v>
      </c>
      <c r="I82" s="53">
        <v>0.001181415890074816</v>
      </c>
      <c r="J82" s="53">
        <v>0.010783618751489995</v>
      </c>
      <c r="K82" s="58">
        <v>3.2563385867487126E-05</v>
      </c>
    </row>
    <row r="83" spans="1:11" ht="12.75">
      <c r="A83" s="239" t="s">
        <v>126</v>
      </c>
      <c r="B83" s="57">
        <v>0.293369929706741</v>
      </c>
      <c r="C83" s="53">
        <v>0.007861234367745521</v>
      </c>
      <c r="D83" s="53">
        <v>0.01911055501886574</v>
      </c>
      <c r="E83" s="53">
        <v>0.036681141159992256</v>
      </c>
      <c r="F83" s="53">
        <v>0.01951273459527295</v>
      </c>
      <c r="G83" s="53">
        <v>0.18433199079254106</v>
      </c>
      <c r="H83" s="53">
        <v>0.002813068056045771</v>
      </c>
      <c r="I83" s="53">
        <v>6.0020216858785064E-05</v>
      </c>
      <c r="J83" s="53">
        <v>0.022911455906905333</v>
      </c>
      <c r="K83" s="58">
        <v>8.772959251358298E-05</v>
      </c>
    </row>
    <row r="84" spans="1:11" ht="12.75">
      <c r="A84" s="69" t="s">
        <v>286</v>
      </c>
      <c r="B84" s="57">
        <v>0.1897474540059363</v>
      </c>
      <c r="C84" s="53">
        <v>0.0067271178786799755</v>
      </c>
      <c r="D84" s="53">
        <v>0.015073375355705885</v>
      </c>
      <c r="E84" s="53">
        <v>0.03318949797073869</v>
      </c>
      <c r="F84" s="53">
        <v>0.017815550043021076</v>
      </c>
      <c r="G84" s="53">
        <v>0.09358473039699206</v>
      </c>
      <c r="H84" s="53">
        <v>0.0022532894450220066</v>
      </c>
      <c r="I84" s="53">
        <v>5.401819517290656E-05</v>
      </c>
      <c r="J84" s="53">
        <v>0.020969807101235388</v>
      </c>
      <c r="K84" s="58">
        <v>8.00676193682919E-05</v>
      </c>
    </row>
    <row r="85" spans="1:11" ht="12.75">
      <c r="A85" s="69" t="s">
        <v>287</v>
      </c>
      <c r="B85" s="57">
        <v>0.10362247570080468</v>
      </c>
      <c r="C85" s="53">
        <v>0.001134116489065547</v>
      </c>
      <c r="D85" s="53">
        <v>0.004037179663159854</v>
      </c>
      <c r="E85" s="53">
        <v>0.003491643189253561</v>
      </c>
      <c r="F85" s="53">
        <v>0.0016971845522518703</v>
      </c>
      <c r="G85" s="53">
        <v>0.09074726039554898</v>
      </c>
      <c r="H85" s="53">
        <v>0.0005597786110237644</v>
      </c>
      <c r="I85" s="53">
        <v>6.002021685878506E-06</v>
      </c>
      <c r="J85" s="53">
        <v>0.001941648805669943</v>
      </c>
      <c r="K85" s="58">
        <v>7.66197314529109E-06</v>
      </c>
    </row>
    <row r="86" spans="1:11" ht="12.75">
      <c r="A86" s="239"/>
      <c r="B86" s="57"/>
      <c r="C86" s="53"/>
      <c r="D86" s="53"/>
      <c r="E86" s="53"/>
      <c r="F86" s="53"/>
      <c r="G86" s="53"/>
      <c r="H86" s="53"/>
      <c r="I86" s="53"/>
      <c r="J86" s="53"/>
      <c r="K86" s="58"/>
    </row>
    <row r="87" spans="1:11" ht="12.75">
      <c r="A87" s="240" t="s">
        <v>288</v>
      </c>
      <c r="B87" s="57">
        <v>20.23472127224646</v>
      </c>
      <c r="C87" s="53">
        <v>14.726776092234733</v>
      </c>
      <c r="D87" s="53">
        <v>3.189539835466947</v>
      </c>
      <c r="E87" s="53">
        <v>0.5675942209104744</v>
      </c>
      <c r="F87" s="53">
        <v>0.24604181867276745</v>
      </c>
      <c r="G87" s="53">
        <v>0.8938826415430097</v>
      </c>
      <c r="H87" s="53">
        <v>0.10387935346193759</v>
      </c>
      <c r="I87" s="53">
        <v>0.0854486472378834</v>
      </c>
      <c r="J87" s="53">
        <v>0.4196052426653184</v>
      </c>
      <c r="K87" s="58">
        <v>0.0019534200533919636</v>
      </c>
    </row>
    <row r="88" spans="1:11" ht="12.75">
      <c r="A88" s="237" t="s">
        <v>289</v>
      </c>
      <c r="B88" s="57">
        <v>13.762191555941625</v>
      </c>
      <c r="C88" s="53">
        <v>10.602308783066574</v>
      </c>
      <c r="D88" s="53">
        <v>2.6288386409672295</v>
      </c>
      <c r="E88" s="53">
        <v>0.17830687239732246</v>
      </c>
      <c r="F88" s="53">
        <v>0.07074022354614895</v>
      </c>
      <c r="G88" s="53">
        <v>0.07657984524775892</v>
      </c>
      <c r="H88" s="53">
        <v>0.023852807643315536</v>
      </c>
      <c r="I88" s="53">
        <v>0.05021754282596979</v>
      </c>
      <c r="J88" s="53">
        <v>0.1306580288615436</v>
      </c>
      <c r="K88" s="58">
        <v>0.000688811385761669</v>
      </c>
    </row>
    <row r="89" spans="1:11" ht="12.75">
      <c r="A89" s="237" t="s">
        <v>290</v>
      </c>
      <c r="B89" s="57">
        <v>4.857303831782779</v>
      </c>
      <c r="C89" s="53">
        <v>3.651171631684641</v>
      </c>
      <c r="D89" s="53">
        <v>0.3434448888790858</v>
      </c>
      <c r="E89" s="53">
        <v>0.2569511741063615</v>
      </c>
      <c r="F89" s="53">
        <v>0.10781726945477495</v>
      </c>
      <c r="G89" s="53">
        <v>0.2430789266719076</v>
      </c>
      <c r="H89" s="53">
        <v>0.04336833509494904</v>
      </c>
      <c r="I89" s="53">
        <v>0.03085930944470536</v>
      </c>
      <c r="J89" s="53">
        <v>0.17979667940503677</v>
      </c>
      <c r="K89" s="58">
        <v>0.0008156170413162365</v>
      </c>
    </row>
    <row r="90" spans="1:11" ht="12.75">
      <c r="A90" s="241" t="s">
        <v>291</v>
      </c>
      <c r="B90" s="57">
        <v>3.709657011120191</v>
      </c>
      <c r="C90" s="53">
        <v>3.5912682218144547</v>
      </c>
      <c r="D90" s="53">
        <v>0.08948635263128817</v>
      </c>
      <c r="E90" s="53">
        <v>0.002896344707805605</v>
      </c>
      <c r="F90" s="53">
        <v>0</v>
      </c>
      <c r="G90" s="53">
        <v>0.0007646506466747085</v>
      </c>
      <c r="H90" s="53">
        <v>0</v>
      </c>
      <c r="I90" s="53">
        <v>0.0252268835709919</v>
      </c>
      <c r="J90" s="53">
        <v>0</v>
      </c>
      <c r="K90" s="58">
        <v>1.455774897605307E-05</v>
      </c>
    </row>
    <row r="91" spans="1:11" ht="12.75">
      <c r="A91" s="241" t="s">
        <v>292</v>
      </c>
      <c r="B91" s="57">
        <v>0.010620756192618071</v>
      </c>
      <c r="C91" s="53">
        <v>0.0012331146127123912</v>
      </c>
      <c r="D91" s="53">
        <v>0.005623728886420536</v>
      </c>
      <c r="E91" s="53">
        <v>0.0015710868986520143</v>
      </c>
      <c r="F91" s="53">
        <v>0.0006523597711430084</v>
      </c>
      <c r="G91" s="53">
        <v>0.0002073002562579499</v>
      </c>
      <c r="H91" s="53">
        <v>0.00023665641156096786</v>
      </c>
      <c r="I91" s="53">
        <v>1.5005054214696266E-05</v>
      </c>
      <c r="J91" s="53">
        <v>0.0010753747231402762</v>
      </c>
      <c r="K91" s="58">
        <v>6.129578516232872E-06</v>
      </c>
    </row>
    <row r="92" spans="1:11" ht="12.75">
      <c r="A92" s="241" t="s">
        <v>293</v>
      </c>
      <c r="B92" s="57">
        <v>1.1370260644699688</v>
      </c>
      <c r="C92" s="53">
        <v>0.05867029525747374</v>
      </c>
      <c r="D92" s="53">
        <v>0.24833480736137703</v>
      </c>
      <c r="E92" s="53">
        <v>0.25248374249990385</v>
      </c>
      <c r="F92" s="53">
        <v>0.10716490968363193</v>
      </c>
      <c r="G92" s="53">
        <v>0.24210697576897497</v>
      </c>
      <c r="H92" s="53">
        <v>0.04313167868338807</v>
      </c>
      <c r="I92" s="53">
        <v>0.005617420819498767</v>
      </c>
      <c r="J92" s="53">
        <v>0.1787213046818965</v>
      </c>
      <c r="K92" s="58">
        <v>0.0007949297138239506</v>
      </c>
    </row>
    <row r="93" spans="1:11" ht="12.75">
      <c r="A93" s="237" t="s">
        <v>294</v>
      </c>
      <c r="B93" s="57">
        <v>1.0993817570108888</v>
      </c>
      <c r="C93" s="53">
        <v>0.443744193957815</v>
      </c>
      <c r="D93" s="53">
        <v>0.12056485437203325</v>
      </c>
      <c r="E93" s="53">
        <v>0.03544856104113888</v>
      </c>
      <c r="F93" s="53">
        <v>0.01238015720571048</v>
      </c>
      <c r="G93" s="53">
        <v>0.44363819119053677</v>
      </c>
      <c r="H93" s="53">
        <v>0.018933361803491398</v>
      </c>
      <c r="I93" s="53">
        <v>0.0035455904149872238</v>
      </c>
      <c r="J93" s="53">
        <v>0.021059421661497078</v>
      </c>
      <c r="K93" s="58">
        <v>6.74253636785616E-05</v>
      </c>
    </row>
    <row r="94" spans="1:11" ht="12.75">
      <c r="A94" s="237" t="s">
        <v>295</v>
      </c>
      <c r="B94" s="57">
        <v>0.5158441275111729</v>
      </c>
      <c r="C94" s="53">
        <v>0.029551483525703963</v>
      </c>
      <c r="D94" s="53">
        <v>0.09669145124859867</v>
      </c>
      <c r="E94" s="53">
        <v>0.0968876133656515</v>
      </c>
      <c r="F94" s="53">
        <v>0.05510416846613307</v>
      </c>
      <c r="G94" s="53">
        <v>0.13058567843280655</v>
      </c>
      <c r="H94" s="53">
        <v>0.017724848920181627</v>
      </c>
      <c r="I94" s="53">
        <v>0.0008262045522210116</v>
      </c>
      <c r="J94" s="53">
        <v>0.08809111273724096</v>
      </c>
      <c r="K94" s="58">
        <v>0.0003815662626354963</v>
      </c>
    </row>
    <row r="95" spans="1:11" ht="12.75">
      <c r="A95" s="241" t="s">
        <v>296</v>
      </c>
      <c r="B95" s="57">
        <v>0.0022449714643062997</v>
      </c>
      <c r="C95" s="53">
        <v>0.0004975725630242981</v>
      </c>
      <c r="D95" s="53">
        <v>0</v>
      </c>
      <c r="E95" s="53">
        <v>0.0016000974424318559</v>
      </c>
      <c r="F95" s="53">
        <v>0</v>
      </c>
      <c r="G95" s="53">
        <v>0.00013849018973306084</v>
      </c>
      <c r="H95" s="53">
        <v>0</v>
      </c>
      <c r="I95" s="53">
        <v>0</v>
      </c>
      <c r="J95" s="53">
        <v>0</v>
      </c>
      <c r="K95" s="58">
        <v>8.811269117084753E-06</v>
      </c>
    </row>
    <row r="96" spans="1:11" ht="12.75">
      <c r="A96" s="241" t="s">
        <v>297</v>
      </c>
      <c r="B96" s="57">
        <v>0.5135991560468667</v>
      </c>
      <c r="C96" s="53">
        <v>0.029053910962679667</v>
      </c>
      <c r="D96" s="53">
        <v>0.09669145124859867</v>
      </c>
      <c r="E96" s="53">
        <v>0.09528751592321964</v>
      </c>
      <c r="F96" s="53">
        <v>0.05510416846613307</v>
      </c>
      <c r="G96" s="53">
        <v>0.1304471882430735</v>
      </c>
      <c r="H96" s="53">
        <v>0.017724848920181627</v>
      </c>
      <c r="I96" s="53">
        <v>0.0008262045522210116</v>
      </c>
      <c r="J96" s="53">
        <v>0.08809111273724096</v>
      </c>
      <c r="K96" s="58">
        <v>0.0003727549935184115</v>
      </c>
    </row>
    <row r="97" spans="1:11" ht="12.75">
      <c r="A97" s="54"/>
      <c r="B97" s="57"/>
      <c r="C97" s="53"/>
      <c r="D97" s="53"/>
      <c r="E97" s="53"/>
      <c r="F97" s="53"/>
      <c r="G97" s="53"/>
      <c r="H97" s="53"/>
      <c r="I97" s="53"/>
      <c r="J97" s="53"/>
      <c r="K97" s="58"/>
    </row>
    <row r="98" spans="1:11" ht="12.75">
      <c r="A98" s="240" t="s">
        <v>178</v>
      </c>
      <c r="B98" s="57">
        <v>18.85553655739698</v>
      </c>
      <c r="C98" s="53">
        <v>5.178208452953085</v>
      </c>
      <c r="D98" s="53">
        <v>2.1456584421231053</v>
      </c>
      <c r="E98" s="53">
        <v>1.1467542885099815</v>
      </c>
      <c r="F98" s="53">
        <v>0.48146274221381247</v>
      </c>
      <c r="G98" s="53">
        <v>8.522224498817994</v>
      </c>
      <c r="H98" s="53">
        <v>0.4825329600609573</v>
      </c>
      <c r="I98" s="53">
        <v>0.13462916209536338</v>
      </c>
      <c r="J98" s="53">
        <v>0.7606483875012221</v>
      </c>
      <c r="K98" s="58">
        <v>0.0034176231214570908</v>
      </c>
    </row>
    <row r="99" spans="1:11" ht="12.75">
      <c r="A99" s="237" t="s">
        <v>298</v>
      </c>
      <c r="B99" s="57">
        <v>5.04451977239334</v>
      </c>
      <c r="C99" s="53">
        <v>0.7152517074663595</v>
      </c>
      <c r="D99" s="53">
        <v>1.1184918838600948</v>
      </c>
      <c r="E99" s="53">
        <v>0.6409111928259853</v>
      </c>
      <c r="F99" s="53">
        <v>0.2758654189703966</v>
      </c>
      <c r="G99" s="53">
        <v>1.5391765343451684</v>
      </c>
      <c r="H99" s="53">
        <v>0.2308613445795987</v>
      </c>
      <c r="I99" s="53">
        <v>0.06293846428030951</v>
      </c>
      <c r="J99" s="53">
        <v>0.45885642005993843</v>
      </c>
      <c r="K99" s="58">
        <v>0.0021668060054883197</v>
      </c>
    </row>
    <row r="100" spans="1:11" ht="12.75">
      <c r="A100" s="237" t="s">
        <v>299</v>
      </c>
      <c r="B100" s="57">
        <v>5.042509221688212</v>
      </c>
      <c r="C100" s="53">
        <v>3.1064345065523096</v>
      </c>
      <c r="D100" s="53">
        <v>0.7231918024116233</v>
      </c>
      <c r="E100" s="53">
        <v>0.23743565761711125</v>
      </c>
      <c r="F100" s="53">
        <v>0.11283046723019365</v>
      </c>
      <c r="G100" s="53">
        <v>0.5214589415293389</v>
      </c>
      <c r="H100" s="53">
        <v>0.1294993523260594</v>
      </c>
      <c r="I100" s="53">
        <v>0.027134571013604634</v>
      </c>
      <c r="J100" s="53">
        <v>0.1837397200565511</v>
      </c>
      <c r="K100" s="58">
        <v>0.0007842029514205432</v>
      </c>
    </row>
    <row r="101" spans="1:11" ht="12.75">
      <c r="A101" s="237" t="s">
        <v>173</v>
      </c>
      <c r="B101" s="57">
        <v>3.194323717493206</v>
      </c>
      <c r="C101" s="53">
        <v>1.279120090933304</v>
      </c>
      <c r="D101" s="53">
        <v>0.17990601408098744</v>
      </c>
      <c r="E101" s="53">
        <v>0.10836230047174815</v>
      </c>
      <c r="F101" s="53">
        <v>0.03327388891713922</v>
      </c>
      <c r="G101" s="53">
        <v>1.468016916372776</v>
      </c>
      <c r="H101" s="53">
        <v>0.05872282479721076</v>
      </c>
      <c r="I101" s="53">
        <v>0.021513058999442388</v>
      </c>
      <c r="J101" s="53">
        <v>0.045165738371891605</v>
      </c>
      <c r="K101" s="58">
        <v>0.00024288454870572757</v>
      </c>
    </row>
    <row r="102" spans="1:11" ht="12.75">
      <c r="A102" s="241" t="s">
        <v>300</v>
      </c>
      <c r="B102" s="57">
        <v>0.46099264030224896</v>
      </c>
      <c r="C102" s="53">
        <v>0.2972899991564767</v>
      </c>
      <c r="D102" s="53">
        <v>0.041733988051857664</v>
      </c>
      <c r="E102" s="53">
        <v>0.018135046690822786</v>
      </c>
      <c r="F102" s="53">
        <v>0.0054338698393879715</v>
      </c>
      <c r="G102" s="53">
        <v>0.0814028430745423</v>
      </c>
      <c r="H102" s="53">
        <v>0.0052841330313258515</v>
      </c>
      <c r="I102" s="53">
        <v>0.003722113571732548</v>
      </c>
      <c r="J102" s="53">
        <v>0.007945824343203152</v>
      </c>
      <c r="K102" s="58">
        <v>4.482254289995288E-05</v>
      </c>
    </row>
    <row r="103" spans="1:11" ht="12.75">
      <c r="A103" s="241" t="s">
        <v>301</v>
      </c>
      <c r="B103" s="57">
        <v>0.8210861046029229</v>
      </c>
      <c r="C103" s="53">
        <v>0.2087355313226326</v>
      </c>
      <c r="D103" s="53">
        <v>0.029331032135283184</v>
      </c>
      <c r="E103" s="53">
        <v>0.022344278601861743</v>
      </c>
      <c r="F103" s="53">
        <v>0.006890337493044284</v>
      </c>
      <c r="G103" s="53">
        <v>0.5288103806277407</v>
      </c>
      <c r="H103" s="53">
        <v>0.010014946721909624</v>
      </c>
      <c r="I103" s="53">
        <v>0.00607510380367443</v>
      </c>
      <c r="J103" s="53">
        <v>0.00884196994582005</v>
      </c>
      <c r="K103" s="58">
        <v>4.252395095636555E-05</v>
      </c>
    </row>
    <row r="104" spans="1:11" ht="12.75">
      <c r="A104" s="241" t="s">
        <v>302</v>
      </c>
      <c r="B104" s="57">
        <v>0.3333542646214471</v>
      </c>
      <c r="C104" s="53">
        <v>0.26425777702797926</v>
      </c>
      <c r="D104" s="53">
        <v>0.03726754694665921</v>
      </c>
      <c r="E104" s="53">
        <v>0.01174178410803046</v>
      </c>
      <c r="F104" s="53">
        <v>0.003285879653056189</v>
      </c>
      <c r="G104" s="53">
        <v>0.0015032328179760744</v>
      </c>
      <c r="H104" s="53">
        <v>0.007834456722063607</v>
      </c>
      <c r="I104" s="53">
        <v>0.0012675302567566103</v>
      </c>
      <c r="J104" s="53">
        <v>0.00615353313796936</v>
      </c>
      <c r="K104" s="58">
        <v>4.252395095636555E-05</v>
      </c>
    </row>
    <row r="105" spans="1:11" ht="12.75">
      <c r="A105" s="241" t="s">
        <v>303</v>
      </c>
      <c r="B105" s="57">
        <v>0.3171717790007212</v>
      </c>
      <c r="C105" s="53">
        <v>0.146887966486297</v>
      </c>
      <c r="D105" s="53">
        <v>0.020620339250208633</v>
      </c>
      <c r="E105" s="53">
        <v>0.0015928670985450302</v>
      </c>
      <c r="F105" s="53">
        <v>0.00038349653508799186</v>
      </c>
      <c r="G105" s="53">
        <v>0.14611653879219047</v>
      </c>
      <c r="H105" s="53">
        <v>0.0003469526867042307</v>
      </c>
      <c r="I105" s="53">
        <v>0.0009199226682710835</v>
      </c>
      <c r="J105" s="53">
        <v>0.00029871520087229895</v>
      </c>
      <c r="K105" s="58">
        <v>4.980282544439209E-06</v>
      </c>
    </row>
    <row r="106" spans="1:11" ht="12.75">
      <c r="A106" s="241" t="s">
        <v>304</v>
      </c>
      <c r="B106" s="57">
        <v>0.15632097450309768</v>
      </c>
      <c r="C106" s="53">
        <v>0.08293196193963182</v>
      </c>
      <c r="D106" s="53">
        <v>0.011727439753164034</v>
      </c>
      <c r="E106" s="53">
        <v>0.014297406971152782</v>
      </c>
      <c r="F106" s="53">
        <v>0.003942708482502143</v>
      </c>
      <c r="G106" s="53">
        <v>0.023300445320752816</v>
      </c>
      <c r="H106" s="53">
        <v>0.013823933631939494</v>
      </c>
      <c r="I106" s="53">
        <v>0.0004123787715908855</v>
      </c>
      <c r="J106" s="53">
        <v>0.0058548179370970605</v>
      </c>
      <c r="K106" s="58">
        <v>2.988169526663525E-05</v>
      </c>
    </row>
    <row r="107" spans="1:11" ht="12.75">
      <c r="A107" s="241" t="s">
        <v>305</v>
      </c>
      <c r="B107" s="57">
        <v>0.10850004000300113</v>
      </c>
      <c r="C107" s="53">
        <v>0.07660664280864293</v>
      </c>
      <c r="D107" s="53">
        <v>0.010754148221400674</v>
      </c>
      <c r="E107" s="53">
        <v>0.0048521013228148765</v>
      </c>
      <c r="F107" s="53">
        <v>0.0012557509112344548</v>
      </c>
      <c r="G107" s="53">
        <v>0.009295913319021252</v>
      </c>
      <c r="H107" s="53">
        <v>0.0026167072128288945</v>
      </c>
      <c r="I107" s="53">
        <v>0.0018496146144183225</v>
      </c>
      <c r="J107" s="53">
        <v>0.0012546038436636556</v>
      </c>
      <c r="K107" s="58">
        <v>1.455774897605307E-05</v>
      </c>
    </row>
    <row r="108" spans="1:11" ht="12.75">
      <c r="A108" s="241" t="s">
        <v>306</v>
      </c>
      <c r="B108" s="57">
        <v>0.9968979144597668</v>
      </c>
      <c r="C108" s="53">
        <v>0.20241021219164376</v>
      </c>
      <c r="D108" s="53">
        <v>0.028471519722414018</v>
      </c>
      <c r="E108" s="53">
        <v>0.03539881567852046</v>
      </c>
      <c r="F108" s="53">
        <v>0.01208184600282619</v>
      </c>
      <c r="G108" s="53">
        <v>0.6775875624205527</v>
      </c>
      <c r="H108" s="53">
        <v>0.01880169479043907</v>
      </c>
      <c r="I108" s="53">
        <v>0.007266395312998508</v>
      </c>
      <c r="J108" s="53">
        <v>0.014816273963266029</v>
      </c>
      <c r="K108" s="58">
        <v>6.359437710591605E-05</v>
      </c>
    </row>
    <row r="109" spans="1:11" ht="12.75">
      <c r="A109" s="237" t="s">
        <v>358</v>
      </c>
      <c r="B109" s="57">
        <v>4.9724522947448</v>
      </c>
      <c r="C109" s="53">
        <v>0.046221920019433795</v>
      </c>
      <c r="D109" s="53">
        <v>0.0745048594761062</v>
      </c>
      <c r="E109" s="53">
        <v>0.11263157946079166</v>
      </c>
      <c r="F109" s="53">
        <v>0.04435577930936451</v>
      </c>
      <c r="G109" s="53">
        <v>4.5672606106966755</v>
      </c>
      <c r="H109" s="53">
        <v>0.05255348556015103</v>
      </c>
      <c r="I109" s="53">
        <v>0.020310825555120603</v>
      </c>
      <c r="J109" s="53">
        <v>0.0544557811190201</v>
      </c>
      <c r="K109" s="58">
        <v>0.00015745354813573192</v>
      </c>
    </row>
    <row r="110" spans="1:11" ht="12.75">
      <c r="A110" s="241" t="s">
        <v>172</v>
      </c>
      <c r="B110" s="57">
        <v>1.542479421705668</v>
      </c>
      <c r="C110" s="53">
        <v>0.000817608699235798</v>
      </c>
      <c r="D110" s="53">
        <v>0.0033563427601871997</v>
      </c>
      <c r="E110" s="53">
        <v>0.015270171531847255</v>
      </c>
      <c r="F110" s="53">
        <v>0.005300218154768818</v>
      </c>
      <c r="G110" s="53">
        <v>1.4946399020548171</v>
      </c>
      <c r="H110" s="53">
        <v>0.016421565705771708</v>
      </c>
      <c r="I110" s="53">
        <v>0.0031019146044962524</v>
      </c>
      <c r="J110" s="53">
        <v>0.0035603411245329246</v>
      </c>
      <c r="K110" s="58">
        <v>1.1357070010974994E-05</v>
      </c>
    </row>
    <row r="111" spans="1:11" ht="12.75">
      <c r="A111" s="241" t="s">
        <v>307</v>
      </c>
      <c r="B111" s="57">
        <v>3.429972873039131</v>
      </c>
      <c r="C111" s="53">
        <v>0.045404311320197996</v>
      </c>
      <c r="D111" s="53">
        <v>0.07114851671591901</v>
      </c>
      <c r="E111" s="53">
        <v>0.09736140792894442</v>
      </c>
      <c r="F111" s="53">
        <v>0.039055561154595686</v>
      </c>
      <c r="G111" s="53">
        <v>3.0726207086418587</v>
      </c>
      <c r="H111" s="53">
        <v>0.03613191985437932</v>
      </c>
      <c r="I111" s="53">
        <v>0.01720891095062435</v>
      </c>
      <c r="J111" s="53">
        <v>0.050895439994487174</v>
      </c>
      <c r="K111" s="58">
        <v>0.00014609647812475693</v>
      </c>
    </row>
    <row r="112" spans="1:11" ht="12.75">
      <c r="A112" s="237" t="s">
        <v>308</v>
      </c>
      <c r="B112" s="57">
        <v>0.6017315510774233</v>
      </c>
      <c r="C112" s="53">
        <v>0.03118022798167857</v>
      </c>
      <c r="D112" s="53">
        <v>0.049563882294294204</v>
      </c>
      <c r="E112" s="53">
        <v>0.04741355813434532</v>
      </c>
      <c r="F112" s="53">
        <v>0.015137187786718584</v>
      </c>
      <c r="G112" s="53">
        <v>0.4263114958740353</v>
      </c>
      <c r="H112" s="53">
        <v>0.010895952797937366</v>
      </c>
      <c r="I112" s="53">
        <v>0.0027322422468862525</v>
      </c>
      <c r="J112" s="53">
        <v>0.018430727893820848</v>
      </c>
      <c r="K112" s="58">
        <v>6.627606770676793E-05</v>
      </c>
    </row>
    <row r="113" spans="1:11" ht="12.75">
      <c r="A113" s="241" t="s">
        <v>309</v>
      </c>
      <c r="B113" s="57">
        <v>0.3282982899299739</v>
      </c>
      <c r="C113" s="53">
        <v>0.007258555096949465</v>
      </c>
      <c r="D113" s="53">
        <v>0.011346119683129152</v>
      </c>
      <c r="E113" s="53">
        <v>0.014663864654122127</v>
      </c>
      <c r="F113" s="53">
        <v>0.006359965423073576</v>
      </c>
      <c r="G113" s="53">
        <v>0.2705731106819566</v>
      </c>
      <c r="H113" s="53">
        <v>0.009156601072230125</v>
      </c>
      <c r="I113" s="53">
        <v>0.0008207561594658348</v>
      </c>
      <c r="J113" s="53">
        <v>0.008095181943639302</v>
      </c>
      <c r="K113" s="58">
        <v>2.4135215407666935E-05</v>
      </c>
    </row>
    <row r="114" spans="1:11" ht="12.75">
      <c r="A114" s="241" t="s">
        <v>310</v>
      </c>
      <c r="B114" s="57">
        <v>0.18444722537732688</v>
      </c>
      <c r="C114" s="53">
        <v>0.009720152042871456</v>
      </c>
      <c r="D114" s="53">
        <v>0.0158766088977294</v>
      </c>
      <c r="E114" s="53">
        <v>0.01274857267369829</v>
      </c>
      <c r="F114" s="53">
        <v>0.006016842204071948</v>
      </c>
      <c r="G114" s="53">
        <v>0.13026566834510453</v>
      </c>
      <c r="H114" s="53">
        <v>0.0013944034820514732</v>
      </c>
      <c r="I114" s="53">
        <v>0.0017747284382288312</v>
      </c>
      <c r="J114" s="53">
        <v>0.006631477459365038</v>
      </c>
      <c r="K114" s="58">
        <v>1.877183420596317E-05</v>
      </c>
    </row>
    <row r="115" spans="1:11" ht="12.75">
      <c r="A115" s="238" t="s">
        <v>311</v>
      </c>
      <c r="B115" s="57">
        <v>0.08898603577012253</v>
      </c>
      <c r="C115" s="53">
        <v>0.014201520841857645</v>
      </c>
      <c r="D115" s="53">
        <v>0.022341153713435653</v>
      </c>
      <c r="E115" s="53">
        <v>0.020001120806524907</v>
      </c>
      <c r="F115" s="53">
        <v>0.0027603801595730607</v>
      </c>
      <c r="G115" s="53">
        <v>0.025472716846974244</v>
      </c>
      <c r="H115" s="53">
        <v>0.00034494824365576785</v>
      </c>
      <c r="I115" s="53">
        <v>0.00013675764919158712</v>
      </c>
      <c r="J115" s="53">
        <v>0.0037040684908165073</v>
      </c>
      <c r="K115" s="58">
        <v>2.3369018093137824E-05</v>
      </c>
    </row>
    <row r="116" spans="1:11" ht="12.75">
      <c r="A116" s="242"/>
      <c r="B116" s="57"/>
      <c r="C116" s="53"/>
      <c r="D116" s="53"/>
      <c r="E116" s="53"/>
      <c r="F116" s="53"/>
      <c r="G116" s="53"/>
      <c r="H116" s="53"/>
      <c r="I116" s="53"/>
      <c r="J116" s="53"/>
      <c r="K116" s="58"/>
    </row>
    <row r="117" spans="1:11" ht="12.75">
      <c r="A117" s="240" t="s">
        <v>127</v>
      </c>
      <c r="B117" s="57">
        <v>4.322560511051505</v>
      </c>
      <c r="C117" s="53">
        <v>0.5809995240775097</v>
      </c>
      <c r="D117" s="53">
        <v>1.8677735659391341</v>
      </c>
      <c r="E117" s="53">
        <v>0.5927964510972021</v>
      </c>
      <c r="F117" s="53">
        <v>0.3048276333009175</v>
      </c>
      <c r="G117" s="53">
        <v>0.3639848732659814</v>
      </c>
      <c r="H117" s="53">
        <v>0.02583191335482686</v>
      </c>
      <c r="I117" s="53">
        <v>0.00704227509077313</v>
      </c>
      <c r="J117" s="53">
        <v>0.5766398237638859</v>
      </c>
      <c r="K117" s="58">
        <v>0.002664451161274977</v>
      </c>
    </row>
    <row r="118" spans="1:11" ht="12.75">
      <c r="A118" s="237" t="s">
        <v>129</v>
      </c>
      <c r="B118" s="57">
        <v>1.2242079527946104</v>
      </c>
      <c r="C118" s="53">
        <v>0.04046682122708804</v>
      </c>
      <c r="D118" s="53">
        <v>0.027722487791808293</v>
      </c>
      <c r="E118" s="53">
        <v>0.4028144371924468</v>
      </c>
      <c r="F118" s="53">
        <v>0.21244303820845295</v>
      </c>
      <c r="G118" s="53">
        <v>0.10111442652538093</v>
      </c>
      <c r="H118" s="53">
        <v>0.013829710591399496</v>
      </c>
      <c r="I118" s="53">
        <v>6.602223854466358E-05</v>
      </c>
      <c r="J118" s="53">
        <v>0.42381712699761775</v>
      </c>
      <c r="K118" s="58">
        <v>0.0019338820218714713</v>
      </c>
    </row>
    <row r="119" spans="1:11" ht="12.75">
      <c r="A119" s="237" t="s">
        <v>128</v>
      </c>
      <c r="B119" s="57">
        <v>2.447457457858419</v>
      </c>
      <c r="C119" s="53">
        <v>0.5276697587263232</v>
      </c>
      <c r="D119" s="53">
        <v>1.766533102273846</v>
      </c>
      <c r="E119" s="53">
        <v>0.0757810467462831</v>
      </c>
      <c r="F119" s="53">
        <v>0.015439625246265127</v>
      </c>
      <c r="G119" s="53">
        <v>0.026107548247105095</v>
      </c>
      <c r="H119" s="53">
        <v>0.0006732295777322156</v>
      </c>
      <c r="I119" s="53">
        <v>0.0068322043317673815</v>
      </c>
      <c r="J119" s="53">
        <v>0.028109100402083333</v>
      </c>
      <c r="K119" s="58">
        <v>0.00031184230701334736</v>
      </c>
    </row>
    <row r="120" spans="1:11" ht="12.75">
      <c r="A120" s="237" t="s">
        <v>130</v>
      </c>
      <c r="B120" s="57">
        <v>0.6508951003984763</v>
      </c>
      <c r="C120" s="53">
        <v>0.012862944124098389</v>
      </c>
      <c r="D120" s="53">
        <v>0.07351797587347969</v>
      </c>
      <c r="E120" s="53">
        <v>0.11420096715847224</v>
      </c>
      <c r="F120" s="53">
        <v>0.0769449698461994</v>
      </c>
      <c r="G120" s="53">
        <v>0.2367628984934954</v>
      </c>
      <c r="H120" s="53">
        <v>0.011328973185695151</v>
      </c>
      <c r="I120" s="53">
        <v>0.00014404852046108414</v>
      </c>
      <c r="J120" s="53">
        <v>0.1247135963641848</v>
      </c>
      <c r="K120" s="58">
        <v>0.0004187268323901581</v>
      </c>
    </row>
    <row r="121" spans="1:11" ht="12.75">
      <c r="A121" s="237"/>
      <c r="B121" s="57"/>
      <c r="C121" s="53"/>
      <c r="D121" s="53"/>
      <c r="E121" s="53"/>
      <c r="F121" s="53"/>
      <c r="G121" s="53"/>
      <c r="H121" s="53"/>
      <c r="I121" s="53"/>
      <c r="J121" s="53"/>
      <c r="K121" s="58"/>
    </row>
    <row r="122" spans="1:11" ht="12.75">
      <c r="A122" s="240" t="s">
        <v>131</v>
      </c>
      <c r="B122" s="57">
        <v>2.679289647898019</v>
      </c>
      <c r="C122" s="53">
        <v>0.06676515862443129</v>
      </c>
      <c r="D122" s="53">
        <v>0.3462458652590791</v>
      </c>
      <c r="E122" s="53">
        <v>0.3383594955332451</v>
      </c>
      <c r="F122" s="53">
        <v>0.13770107617608157</v>
      </c>
      <c r="G122" s="53">
        <v>1.4869256311650332</v>
      </c>
      <c r="H122" s="53">
        <v>0.09575053308088698</v>
      </c>
      <c r="I122" s="53">
        <v>0.00013204447708932716</v>
      </c>
      <c r="J122" s="53">
        <v>0.20626284620232244</v>
      </c>
      <c r="K122" s="58">
        <v>0.0011469973798500762</v>
      </c>
    </row>
    <row r="123" spans="1:11" ht="12.75">
      <c r="A123" s="237" t="s">
        <v>261</v>
      </c>
      <c r="B123" s="57">
        <v>2.058375553020501</v>
      </c>
      <c r="C123" s="53">
        <v>0.029865654055097713</v>
      </c>
      <c r="D123" s="53">
        <v>0.15561699575275775</v>
      </c>
      <c r="E123" s="53">
        <v>0.20104403717803782</v>
      </c>
      <c r="F123" s="53">
        <v>0.09295388705779191</v>
      </c>
      <c r="G123" s="53">
        <v>1.3623226668565698</v>
      </c>
      <c r="H123" s="53">
        <v>0.08039980888446752</v>
      </c>
      <c r="I123" s="53">
        <v>0.00011403841203169162</v>
      </c>
      <c r="J123" s="53">
        <v>0.13546734359558757</v>
      </c>
      <c r="K123" s="58">
        <v>0.0005911212281592077</v>
      </c>
    </row>
    <row r="124" spans="1:11" ht="12.75">
      <c r="A124" s="237" t="s">
        <v>262</v>
      </c>
      <c r="B124" s="57">
        <v>0.6209140948775177</v>
      </c>
      <c r="C124" s="53">
        <v>0.03689950456933358</v>
      </c>
      <c r="D124" s="53">
        <v>0.19062886950632138</v>
      </c>
      <c r="E124" s="53">
        <v>0.1373154583552073</v>
      </c>
      <c r="F124" s="53">
        <v>0.04474718911828964</v>
      </c>
      <c r="G124" s="53">
        <v>0.12460296430846321</v>
      </c>
      <c r="H124" s="53">
        <v>0.015350724196419452</v>
      </c>
      <c r="I124" s="53">
        <v>1.800606505763552E-05</v>
      </c>
      <c r="J124" s="53">
        <v>0.07079550260673487</v>
      </c>
      <c r="K124" s="58">
        <v>0.0005558761516908686</v>
      </c>
    </row>
    <row r="125" spans="1:11" ht="12.75">
      <c r="A125" s="243"/>
      <c r="B125" s="57"/>
      <c r="C125" s="53"/>
      <c r="D125" s="53"/>
      <c r="E125" s="53"/>
      <c r="F125" s="53"/>
      <c r="G125" s="53"/>
      <c r="H125" s="53"/>
      <c r="I125" s="53"/>
      <c r="J125" s="53"/>
      <c r="K125" s="58"/>
    </row>
    <row r="126" spans="1:11" ht="12.75">
      <c r="A126" s="240" t="s">
        <v>278</v>
      </c>
      <c r="B126" s="57">
        <v>0.4157168762412147</v>
      </c>
      <c r="C126" s="53">
        <v>0.026480378406535006</v>
      </c>
      <c r="D126" s="53">
        <v>0.13806391216674668</v>
      </c>
      <c r="E126" s="53">
        <v>0.0872949539304135</v>
      </c>
      <c r="F126" s="53">
        <v>0.02072457160157524</v>
      </c>
      <c r="G126" s="53">
        <v>0.10501178427801487</v>
      </c>
      <c r="H126" s="53">
        <v>0.002725641753998873</v>
      </c>
      <c r="I126" s="53">
        <v>1.2004043371757012E-05</v>
      </c>
      <c r="J126" s="53">
        <v>0.03500942154223344</v>
      </c>
      <c r="K126" s="58">
        <v>0.0003942085183252266</v>
      </c>
    </row>
    <row r="127" spans="1:11" ht="12.75">
      <c r="A127" s="243"/>
      <c r="B127" s="57"/>
      <c r="C127" s="53"/>
      <c r="D127" s="53"/>
      <c r="E127" s="53"/>
      <c r="F127" s="53"/>
      <c r="G127" s="53"/>
      <c r="H127" s="53"/>
      <c r="I127" s="53"/>
      <c r="J127" s="53"/>
      <c r="K127" s="58"/>
    </row>
    <row r="128" spans="1:11" ht="12.75">
      <c r="A128" s="240" t="s">
        <v>337</v>
      </c>
      <c r="B128" s="57">
        <v>4.272878070664673</v>
      </c>
      <c r="C128" s="53">
        <v>2.4814148951536055</v>
      </c>
      <c r="D128" s="53">
        <v>0.428891841087098</v>
      </c>
      <c r="E128" s="53">
        <v>0.3525562699405605</v>
      </c>
      <c r="F128" s="53">
        <v>0.09397862700448498</v>
      </c>
      <c r="G128" s="53">
        <v>0.4537792976823915</v>
      </c>
      <c r="H128" s="53">
        <v>0.2749333706105713</v>
      </c>
      <c r="I128" s="53">
        <v>0.026244500631390968</v>
      </c>
      <c r="J128" s="53">
        <v>0.1594840457457204</v>
      </c>
      <c r="K128" s="58">
        <v>0.001595222808849605</v>
      </c>
    </row>
    <row r="129" spans="1:11" ht="12.75">
      <c r="A129" s="237" t="s">
        <v>312</v>
      </c>
      <c r="B129" s="57">
        <v>0.43633257656296615</v>
      </c>
      <c r="C129" s="53">
        <v>0.034838394368187864</v>
      </c>
      <c r="D129" s="53">
        <v>0.12754639228038847</v>
      </c>
      <c r="E129" s="53">
        <v>0.15820244246556808</v>
      </c>
      <c r="F129" s="53">
        <v>0.0357394592437528</v>
      </c>
      <c r="G129" s="53">
        <v>0.0182010147646944</v>
      </c>
      <c r="H129" s="53">
        <v>0.0008713684418972192</v>
      </c>
      <c r="I129" s="53">
        <v>2.1007075900574773E-05</v>
      </c>
      <c r="J129" s="53">
        <v>0.06016124145568102</v>
      </c>
      <c r="K129" s="58">
        <v>0.0007512564668957914</v>
      </c>
    </row>
    <row r="130" spans="1:11" ht="12.75">
      <c r="A130" s="237" t="s">
        <v>313</v>
      </c>
      <c r="B130" s="57">
        <v>3.8365454941017063</v>
      </c>
      <c r="C130" s="53">
        <v>2.4465765007854174</v>
      </c>
      <c r="D130" s="53">
        <v>0.30134544880670955</v>
      </c>
      <c r="E130" s="53">
        <v>0.19435382747499244</v>
      </c>
      <c r="F130" s="53">
        <v>0.05823916776073219</v>
      </c>
      <c r="G130" s="53">
        <v>0.43557828291769707</v>
      </c>
      <c r="H130" s="53">
        <v>0.27406200216867416</v>
      </c>
      <c r="I130" s="53">
        <v>0.02622349355549039</v>
      </c>
      <c r="J130" s="53">
        <v>0.09932280429003941</v>
      </c>
      <c r="K130" s="58">
        <v>0.0008439663419538135</v>
      </c>
    </row>
    <row r="131" spans="1:11" ht="12.75">
      <c r="A131" s="243"/>
      <c r="B131" s="57"/>
      <c r="C131" s="53"/>
      <c r="D131" s="53"/>
      <c r="E131" s="53"/>
      <c r="F131" s="53"/>
      <c r="G131" s="53"/>
      <c r="H131" s="53"/>
      <c r="I131" s="53"/>
      <c r="J131" s="53"/>
      <c r="K131" s="58"/>
    </row>
    <row r="132" spans="1:11" ht="12.75">
      <c r="A132" s="244" t="s">
        <v>132</v>
      </c>
      <c r="B132" s="57">
        <v>3.038661552963138</v>
      </c>
      <c r="C132" s="53">
        <v>0.07278674939773107</v>
      </c>
      <c r="D132" s="53">
        <v>0.7674548785673123</v>
      </c>
      <c r="E132" s="53">
        <v>0.9540764097477061</v>
      </c>
      <c r="F132" s="53">
        <v>0.3845806437409111</v>
      </c>
      <c r="G132" s="53">
        <v>0.8211637161230236</v>
      </c>
      <c r="H132" s="53">
        <v>0.000759552463693945</v>
      </c>
      <c r="I132" s="53">
        <v>0.00015005054214696267</v>
      </c>
      <c r="J132" s="53">
        <v>0</v>
      </c>
      <c r="K132" s="58">
        <v>0.037689552380612695</v>
      </c>
    </row>
    <row r="133" spans="1:11" ht="12.75">
      <c r="A133" s="65" t="s">
        <v>314</v>
      </c>
      <c r="B133" s="59">
        <v>0.8713007640440674</v>
      </c>
      <c r="C133" s="60">
        <v>0.07225429140855238</v>
      </c>
      <c r="D133" s="60">
        <v>0.11029003125477889</v>
      </c>
      <c r="E133" s="60">
        <v>0.04745938397912613</v>
      </c>
      <c r="F133" s="60">
        <v>0.15244885006169168</v>
      </c>
      <c r="G133" s="60">
        <v>0.4607680718189355</v>
      </c>
      <c r="H133" s="60">
        <v>0</v>
      </c>
      <c r="I133" s="60">
        <v>0</v>
      </c>
      <c r="J133" s="60">
        <v>0</v>
      </c>
      <c r="K133" s="61">
        <v>0.02808013552098296</v>
      </c>
    </row>
    <row r="135" spans="1:2" ht="12.75">
      <c r="A135" s="104" t="s">
        <v>80</v>
      </c>
      <c r="B135" s="41" t="s">
        <v>170</v>
      </c>
    </row>
    <row r="136" spans="1:2" ht="12.75">
      <c r="A136" s="104" t="s">
        <v>81</v>
      </c>
      <c r="B136" s="41" t="s">
        <v>392</v>
      </c>
    </row>
    <row r="137" ht="12.75">
      <c r="A137" s="249" t="s">
        <v>133</v>
      </c>
    </row>
  </sheetData>
  <sheetProtection/>
  <mergeCells count="2">
    <mergeCell ref="B4:K4"/>
    <mergeCell ref="B70:K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421875" style="41" bestFit="1" customWidth="1"/>
    <col min="2" max="12" width="10.7109375" style="41" customWidth="1"/>
    <col min="13" max="30" width="6.7109375" style="41" customWidth="1"/>
    <col min="31" max="16384" width="9.140625" style="41" customWidth="1"/>
  </cols>
  <sheetData>
    <row r="1" spans="1:31" ht="14.25">
      <c r="A1" s="39" t="s">
        <v>355</v>
      </c>
      <c r="B1" s="40" t="s">
        <v>386</v>
      </c>
      <c r="C1" s="40"/>
      <c r="D1" s="40"/>
      <c r="E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37"/>
      <c r="AE1" s="37"/>
    </row>
    <row r="2" spans="1:13" s="37" customFormat="1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30" s="37" customFormat="1" ht="14.25">
      <c r="A3" s="39"/>
      <c r="B3" s="253">
        <v>2002</v>
      </c>
      <c r="C3" s="254">
        <v>2003</v>
      </c>
      <c r="D3" s="254">
        <v>2004</v>
      </c>
      <c r="E3" s="254">
        <v>2005</v>
      </c>
      <c r="F3" s="254">
        <v>2006</v>
      </c>
      <c r="G3" s="254">
        <v>2007</v>
      </c>
      <c r="H3" s="254">
        <v>2008</v>
      </c>
      <c r="I3" s="254">
        <v>2009</v>
      </c>
      <c r="J3" s="254">
        <v>2010</v>
      </c>
      <c r="K3" s="254">
        <v>2011</v>
      </c>
      <c r="L3" s="267" t="s">
        <v>371</v>
      </c>
      <c r="M3" s="41"/>
      <c r="N3" s="248"/>
      <c r="O3" s="183"/>
      <c r="P3" s="248"/>
      <c r="Q3" s="183"/>
      <c r="R3" s="248"/>
      <c r="S3" s="183"/>
      <c r="T3" s="248"/>
      <c r="U3" s="183"/>
      <c r="V3" s="248"/>
      <c r="W3" s="183"/>
      <c r="X3" s="248"/>
      <c r="Y3" s="183"/>
      <c r="Z3" s="248"/>
      <c r="AA3" s="183"/>
      <c r="AB3" s="248"/>
      <c r="AC3" s="183"/>
      <c r="AD3" s="248"/>
    </row>
    <row r="4" spans="1:31" ht="12.75">
      <c r="A4" s="249"/>
      <c r="B4" s="279" t="s">
        <v>1</v>
      </c>
      <c r="C4" s="280"/>
      <c r="D4" s="280"/>
      <c r="E4" s="280"/>
      <c r="F4" s="280"/>
      <c r="G4" s="280"/>
      <c r="H4" s="280"/>
      <c r="I4" s="280"/>
      <c r="J4" s="280"/>
      <c r="K4" s="280"/>
      <c r="L4" s="281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51"/>
      <c r="AE4" s="37"/>
    </row>
    <row r="5" spans="1:31" ht="12.75">
      <c r="A5" s="247" t="s">
        <v>31</v>
      </c>
      <c r="B5" s="250">
        <v>8510.275282401268</v>
      </c>
      <c r="C5" s="44">
        <v>9094.19708923465</v>
      </c>
      <c r="D5" s="44">
        <v>9463.787359901813</v>
      </c>
      <c r="E5" s="44">
        <v>9809.435207336572</v>
      </c>
      <c r="F5" s="44">
        <v>10378.567451920837</v>
      </c>
      <c r="G5" s="44">
        <v>11113.155371249477</v>
      </c>
      <c r="H5" s="44">
        <v>12023.55259041195</v>
      </c>
      <c r="I5" s="44">
        <v>12807.636020324288</v>
      </c>
      <c r="J5" s="44">
        <v>12855.243351739822</v>
      </c>
      <c r="K5" s="44">
        <v>12936.655431338142</v>
      </c>
      <c r="L5" s="45">
        <v>13055.899999999998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37"/>
    </row>
    <row r="6" spans="1:32" ht="12.75">
      <c r="A6" s="54"/>
      <c r="B6" s="250"/>
      <c r="C6" s="44"/>
      <c r="D6" s="44"/>
      <c r="E6" s="44"/>
      <c r="F6" s="44"/>
      <c r="G6" s="44"/>
      <c r="H6" s="44"/>
      <c r="I6" s="44"/>
      <c r="J6" s="44"/>
      <c r="K6" s="44"/>
      <c r="L6" s="45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37"/>
      <c r="AF6" s="117"/>
    </row>
    <row r="7" spans="1:31" ht="12.75">
      <c r="A7" s="236" t="s">
        <v>123</v>
      </c>
      <c r="B7" s="94">
        <v>4283.3048394533425</v>
      </c>
      <c r="C7" s="51">
        <v>4510.523330119927</v>
      </c>
      <c r="D7" s="51">
        <v>4594.795019717659</v>
      </c>
      <c r="E7" s="51">
        <v>4558.190492057306</v>
      </c>
      <c r="F7" s="51">
        <v>4749.780423051076</v>
      </c>
      <c r="G7" s="51">
        <v>4809.825929495106</v>
      </c>
      <c r="H7" s="51">
        <v>5372.567041454584</v>
      </c>
      <c r="I7" s="51">
        <v>5734.991499015604</v>
      </c>
      <c r="J7" s="51">
        <v>5795.148820965934</v>
      </c>
      <c r="K7" s="51">
        <v>5909.827871432722</v>
      </c>
      <c r="L7" s="52">
        <v>6029.297591750892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37"/>
    </row>
    <row r="8" spans="1:31" ht="12.75">
      <c r="A8" s="237" t="s">
        <v>280</v>
      </c>
      <c r="B8" s="94">
        <v>3505.1079168633114</v>
      </c>
      <c r="C8" s="51">
        <v>3661.5613987285547</v>
      </c>
      <c r="D8" s="51">
        <v>3720.9950210625966</v>
      </c>
      <c r="E8" s="51">
        <v>3711.7749849782986</v>
      </c>
      <c r="F8" s="51">
        <v>3800.8820663288343</v>
      </c>
      <c r="G8" s="51">
        <v>3840.725530051664</v>
      </c>
      <c r="H8" s="51">
        <v>4400.21633711821</v>
      </c>
      <c r="I8" s="51">
        <v>4707.885098235822</v>
      </c>
      <c r="J8" s="51">
        <v>4791.020517399664</v>
      </c>
      <c r="K8" s="51">
        <v>4959.567396647141</v>
      </c>
      <c r="L8" s="52">
        <v>5092.646061178866</v>
      </c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37"/>
    </row>
    <row r="9" spans="1:31" ht="12.75">
      <c r="A9" s="238" t="s">
        <v>281</v>
      </c>
      <c r="B9" s="94">
        <v>249.0061141457724</v>
      </c>
      <c r="C9" s="51">
        <v>264.04526903208983</v>
      </c>
      <c r="D9" s="51">
        <v>289.17525808662685</v>
      </c>
      <c r="E9" s="51">
        <v>282.4513931895622</v>
      </c>
      <c r="F9" s="51">
        <v>273.5193427836287</v>
      </c>
      <c r="G9" s="51">
        <v>302.40979958773045</v>
      </c>
      <c r="H9" s="51">
        <v>325.62341576543133</v>
      </c>
      <c r="I9" s="51">
        <v>387.4405701943637</v>
      </c>
      <c r="J9" s="51">
        <v>389.0509313038605</v>
      </c>
      <c r="K9" s="51">
        <v>449.16970949271115</v>
      </c>
      <c r="L9" s="52">
        <v>473.25787247095514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37"/>
    </row>
    <row r="10" spans="1:31" ht="12.75">
      <c r="A10" s="238" t="s">
        <v>125</v>
      </c>
      <c r="B10" s="94">
        <v>1721.7606675649522</v>
      </c>
      <c r="C10" s="51">
        <v>1858.678328041174</v>
      </c>
      <c r="D10" s="51">
        <v>1864.5828086314318</v>
      </c>
      <c r="E10" s="51">
        <v>2268.9320005700006</v>
      </c>
      <c r="F10" s="51">
        <v>2305.853571858465</v>
      </c>
      <c r="G10" s="51">
        <v>2276.197218432333</v>
      </c>
      <c r="H10" s="51">
        <v>2744.9346568545125</v>
      </c>
      <c r="I10" s="51">
        <v>2906.7855293353296</v>
      </c>
      <c r="J10" s="51">
        <v>2976.7428464012855</v>
      </c>
      <c r="K10" s="51">
        <v>3054.0386049477097</v>
      </c>
      <c r="L10" s="52">
        <v>3207.8649683253384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37"/>
    </row>
    <row r="11" spans="1:31" ht="12.75">
      <c r="A11" s="238" t="s">
        <v>124</v>
      </c>
      <c r="B11" s="94">
        <v>1504.402867402103</v>
      </c>
      <c r="C11" s="51">
        <v>1505.0941896069921</v>
      </c>
      <c r="D11" s="51">
        <v>1532.7400319703384</v>
      </c>
      <c r="E11" s="51">
        <v>973.2597097966263</v>
      </c>
      <c r="F11" s="51">
        <v>1016.3516813257346</v>
      </c>
      <c r="G11" s="51">
        <v>1036.8948397319534</v>
      </c>
      <c r="H11" s="51">
        <v>1074.7227026201124</v>
      </c>
      <c r="I11" s="51">
        <v>1159.1485855861965</v>
      </c>
      <c r="J11" s="51">
        <v>1151.4960107580096</v>
      </c>
      <c r="K11" s="51">
        <v>1263.091513404073</v>
      </c>
      <c r="L11" s="52">
        <v>1260.8598257520607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37"/>
    </row>
    <row r="12" spans="1:31" ht="12.75">
      <c r="A12" s="238" t="s">
        <v>277</v>
      </c>
      <c r="B12" s="94">
        <v>29.93826775048343</v>
      </c>
      <c r="C12" s="51">
        <v>33.74361204829899</v>
      </c>
      <c r="D12" s="51">
        <v>34.49692237419981</v>
      </c>
      <c r="E12" s="51">
        <v>187.13188142210956</v>
      </c>
      <c r="F12" s="51">
        <v>205.15747036100575</v>
      </c>
      <c r="G12" s="51">
        <v>225.22367229964726</v>
      </c>
      <c r="H12" s="51">
        <v>254.9355618781536</v>
      </c>
      <c r="I12" s="51">
        <v>254.5104131199314</v>
      </c>
      <c r="J12" s="51">
        <v>273.73072893650806</v>
      </c>
      <c r="K12" s="51">
        <v>193.26756880264708</v>
      </c>
      <c r="L12" s="52">
        <v>150.66339463051173</v>
      </c>
      <c r="N12" s="139"/>
      <c r="O12" s="139"/>
      <c r="P12" s="139"/>
      <c r="Q12" s="139"/>
      <c r="R12" s="139"/>
      <c r="S12" s="139"/>
      <c r="T12" s="139"/>
      <c r="U12" s="139"/>
      <c r="V12" s="49"/>
      <c r="W12" s="139"/>
      <c r="X12" s="139"/>
      <c r="Y12" s="139"/>
      <c r="Z12" s="139"/>
      <c r="AA12" s="139"/>
      <c r="AB12" s="139"/>
      <c r="AC12" s="139"/>
      <c r="AD12" s="49"/>
      <c r="AE12" s="37"/>
    </row>
    <row r="13" spans="1:31" ht="12.75">
      <c r="A13" s="239" t="s">
        <v>282</v>
      </c>
      <c r="B13" s="94">
        <v>409.9817139723463</v>
      </c>
      <c r="C13" s="51">
        <v>447.152819119248</v>
      </c>
      <c r="D13" s="51">
        <v>487.9350977814362</v>
      </c>
      <c r="E13" s="51">
        <v>431.5277669925013</v>
      </c>
      <c r="F13" s="51">
        <v>498.097545107359</v>
      </c>
      <c r="G13" s="51">
        <v>507.16771801168744</v>
      </c>
      <c r="H13" s="51">
        <v>533.877657802523</v>
      </c>
      <c r="I13" s="51">
        <v>583.8940081835542</v>
      </c>
      <c r="J13" s="51">
        <v>595.8210707247775</v>
      </c>
      <c r="K13" s="51">
        <v>510.21939474369873</v>
      </c>
      <c r="L13" s="52">
        <v>507.79927790203715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37"/>
    </row>
    <row r="14" spans="1:31" ht="12.75">
      <c r="A14" s="239" t="s">
        <v>283</v>
      </c>
      <c r="B14" s="94">
        <v>305.4247352284062</v>
      </c>
      <c r="C14" s="51">
        <v>337.15695975198514</v>
      </c>
      <c r="D14" s="51">
        <v>312.8788086701378</v>
      </c>
      <c r="E14" s="51">
        <v>340.7326327522482</v>
      </c>
      <c r="F14" s="51">
        <v>370.1448892314818</v>
      </c>
      <c r="G14" s="51">
        <v>378.7716857295935</v>
      </c>
      <c r="H14" s="51">
        <v>341.24243256891333</v>
      </c>
      <c r="I14" s="51">
        <v>335.40976038951493</v>
      </c>
      <c r="J14" s="51">
        <v>300.43160879357555</v>
      </c>
      <c r="K14" s="51">
        <v>319.9513780325039</v>
      </c>
      <c r="L14" s="52">
        <v>277.3759569071345</v>
      </c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49"/>
      <c r="AE14" s="37"/>
    </row>
    <row r="15" spans="1:31" ht="12.75">
      <c r="A15" s="239" t="s">
        <v>284</v>
      </c>
      <c r="B15" s="94">
        <v>38.39471867583943</v>
      </c>
      <c r="C15" s="51">
        <v>39.84407025722506</v>
      </c>
      <c r="D15" s="51">
        <v>47.24560852928576</v>
      </c>
      <c r="E15" s="51">
        <v>46.893302389498736</v>
      </c>
      <c r="F15" s="51">
        <v>51.608558981125654</v>
      </c>
      <c r="G15" s="51">
        <v>51.79906973662901</v>
      </c>
      <c r="H15" s="51">
        <v>61.23641069290647</v>
      </c>
      <c r="I15" s="51">
        <v>66.94039725670436</v>
      </c>
      <c r="J15" s="51">
        <v>64.1807893175853</v>
      </c>
      <c r="K15" s="51">
        <v>67.2468823860672</v>
      </c>
      <c r="L15" s="52">
        <v>63.71150555552769</v>
      </c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49"/>
      <c r="AE15" s="37"/>
    </row>
    <row r="16" spans="1:31" ht="12.75">
      <c r="A16" s="239" t="s">
        <v>285</v>
      </c>
      <c r="B16" s="94">
        <v>22.723009187082653</v>
      </c>
      <c r="C16" s="51">
        <v>23.098850185556078</v>
      </c>
      <c r="D16" s="51">
        <v>24.034487590569846</v>
      </c>
      <c r="E16" s="51">
        <v>24.710629674631768</v>
      </c>
      <c r="F16" s="51">
        <v>25.57063514096411</v>
      </c>
      <c r="G16" s="51">
        <v>27.654899086111143</v>
      </c>
      <c r="H16" s="51">
        <v>31.684089023914265</v>
      </c>
      <c r="I16" s="51">
        <v>35.628521140840604</v>
      </c>
      <c r="J16" s="51">
        <v>38.17349304686067</v>
      </c>
      <c r="K16" s="51">
        <v>45.95036147962498</v>
      </c>
      <c r="L16" s="52">
        <v>49.462705554744666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ht="12.75">
      <c r="A17" s="239" t="s">
        <v>126</v>
      </c>
      <c r="B17" s="94">
        <v>1.672745526356347</v>
      </c>
      <c r="C17" s="51">
        <v>1.7092320773581315</v>
      </c>
      <c r="D17" s="51">
        <v>1.705996083631229</v>
      </c>
      <c r="E17" s="51">
        <v>2.5511752701276915</v>
      </c>
      <c r="F17" s="51">
        <v>3.4767282613101607</v>
      </c>
      <c r="G17" s="51">
        <v>3.707026879420585</v>
      </c>
      <c r="H17" s="51">
        <v>4.310114248117582</v>
      </c>
      <c r="I17" s="51">
        <v>5.233713809168034</v>
      </c>
      <c r="J17" s="51">
        <v>5.521341683470207</v>
      </c>
      <c r="K17" s="51">
        <v>6.892458143685311</v>
      </c>
      <c r="L17" s="52">
        <v>38.302084652582394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12.75">
      <c r="A18" s="69" t="s">
        <v>286</v>
      </c>
      <c r="B18" s="94">
        <v>1.4233135228749538</v>
      </c>
      <c r="C18" s="51">
        <v>1.4611174931565571</v>
      </c>
      <c r="D18" s="51">
        <v>1.4961800390206574</v>
      </c>
      <c r="E18" s="51">
        <v>1.577545338516931</v>
      </c>
      <c r="F18" s="51">
        <v>2.3428883022313842</v>
      </c>
      <c r="G18" s="51">
        <v>2.552594898630178</v>
      </c>
      <c r="H18" s="51">
        <v>3.0513827712351937</v>
      </c>
      <c r="I18" s="51">
        <v>4.246558862161099</v>
      </c>
      <c r="J18" s="51">
        <v>4.913415017550456</v>
      </c>
      <c r="K18" s="51">
        <v>6.162903773890984</v>
      </c>
      <c r="L18" s="52">
        <v>24.773237847561035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37"/>
    </row>
    <row r="19" spans="1:31" ht="12.75">
      <c r="A19" s="69" t="s">
        <v>287</v>
      </c>
      <c r="B19" s="94">
        <v>0.2494320034813933</v>
      </c>
      <c r="C19" s="51">
        <v>0.24811458420157437</v>
      </c>
      <c r="D19" s="51">
        <v>0.20981604461057154</v>
      </c>
      <c r="E19" s="51">
        <v>0.9736299316107606</v>
      </c>
      <c r="F19" s="51">
        <v>1.1338399590787762</v>
      </c>
      <c r="G19" s="51">
        <v>1.1544319807904075</v>
      </c>
      <c r="H19" s="51">
        <v>1.2587314768823887</v>
      </c>
      <c r="I19" s="51">
        <v>0.9871549470069344</v>
      </c>
      <c r="J19" s="51">
        <v>0.6079266659197516</v>
      </c>
      <c r="K19" s="51">
        <v>0.7295543697943269</v>
      </c>
      <c r="L19" s="52">
        <v>13.528846805021356</v>
      </c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37"/>
    </row>
    <row r="20" spans="1:32" ht="12.75">
      <c r="A20" s="239"/>
      <c r="B20" s="94"/>
      <c r="C20" s="51"/>
      <c r="D20" s="51"/>
      <c r="E20" s="51"/>
      <c r="F20" s="51"/>
      <c r="G20" s="51"/>
      <c r="H20" s="51"/>
      <c r="I20" s="51"/>
      <c r="J20" s="51"/>
      <c r="K20" s="51"/>
      <c r="L20" s="52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37"/>
      <c r="AF20" s="126"/>
    </row>
    <row r="21" spans="1:31" ht="12.75">
      <c r="A21" s="240" t="s">
        <v>288</v>
      </c>
      <c r="B21" s="94">
        <v>1705.3789401371505</v>
      </c>
      <c r="C21" s="51">
        <v>1790.1252401473284</v>
      </c>
      <c r="D21" s="51">
        <v>1911.5685311023076</v>
      </c>
      <c r="E21" s="51">
        <v>2069.229775316948</v>
      </c>
      <c r="F21" s="51">
        <v>2286.3366764571224</v>
      </c>
      <c r="G21" s="51">
        <v>2527.736641812006</v>
      </c>
      <c r="H21" s="51">
        <v>2643.5473917312743</v>
      </c>
      <c r="I21" s="51">
        <v>2883.070532677028</v>
      </c>
      <c r="J21" s="51">
        <v>2699.785266244946</v>
      </c>
      <c r="K21" s="51">
        <v>2677.289699831965</v>
      </c>
      <c r="L21" s="52">
        <v>2641.824974583225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37"/>
    </row>
    <row r="22" spans="1:31" ht="12.75">
      <c r="A22" s="237" t="s">
        <v>289</v>
      </c>
      <c r="B22" s="94">
        <v>1198.8117002017332</v>
      </c>
      <c r="C22" s="51">
        <v>1218.6441150134722</v>
      </c>
      <c r="D22" s="51">
        <v>1294.501211990587</v>
      </c>
      <c r="E22" s="51">
        <v>1476.3893491864328</v>
      </c>
      <c r="F22" s="51">
        <v>1608.8404241043656</v>
      </c>
      <c r="G22" s="51">
        <v>1771.09606240634</v>
      </c>
      <c r="H22" s="51">
        <v>1869.0297343697414</v>
      </c>
      <c r="I22" s="51">
        <v>2040.8283383580829</v>
      </c>
      <c r="J22" s="51">
        <v>1837.8752673860104</v>
      </c>
      <c r="K22" s="51">
        <v>1828.3887287226082</v>
      </c>
      <c r="L22" s="52">
        <v>1796.7779673521818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37"/>
    </row>
    <row r="23" spans="1:31" ht="12.75">
      <c r="A23" s="237" t="s">
        <v>290</v>
      </c>
      <c r="B23" s="94">
        <v>366.28514332713587</v>
      </c>
      <c r="C23" s="51">
        <v>408.0243418991042</v>
      </c>
      <c r="D23" s="51">
        <v>439.4350585738484</v>
      </c>
      <c r="E23" s="51">
        <v>431.4689710047511</v>
      </c>
      <c r="F23" s="51">
        <v>501.15506019564816</v>
      </c>
      <c r="G23" s="51">
        <v>555.6143745937594</v>
      </c>
      <c r="H23" s="51">
        <v>575.2534490024307</v>
      </c>
      <c r="I23" s="51">
        <v>609.7147226069338</v>
      </c>
      <c r="J23" s="51">
        <v>628.9752362008726</v>
      </c>
      <c r="K23" s="51">
        <v>633.092822822678</v>
      </c>
      <c r="L23" s="52">
        <v>634.1647309737278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37"/>
    </row>
    <row r="24" spans="1:31" ht="12.75">
      <c r="A24" s="241" t="s">
        <v>291</v>
      </c>
      <c r="B24" s="94">
        <v>274.82582604606733</v>
      </c>
      <c r="C24" s="51">
        <v>306.7406670286498</v>
      </c>
      <c r="D24" s="51">
        <v>317.34960453757134</v>
      </c>
      <c r="E24" s="51">
        <v>293.3588606040316</v>
      </c>
      <c r="F24" s="51">
        <v>347.2574949727748</v>
      </c>
      <c r="G24" s="51">
        <v>391.4657377961392</v>
      </c>
      <c r="H24" s="51">
        <v>404.8702461039473</v>
      </c>
      <c r="I24" s="51">
        <v>434.3888276253388</v>
      </c>
      <c r="J24" s="51">
        <v>456.0335952361302</v>
      </c>
      <c r="K24" s="51">
        <v>462.9856832842526</v>
      </c>
      <c r="L24" s="52">
        <v>484.3291097148411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37"/>
    </row>
    <row r="25" spans="1:31" ht="12.75">
      <c r="A25" s="241" t="s">
        <v>292</v>
      </c>
      <c r="B25" s="94">
        <v>1.3835884554606426</v>
      </c>
      <c r="C25" s="51">
        <v>1.285137323918319</v>
      </c>
      <c r="D25" s="51">
        <v>1.5650621343708497</v>
      </c>
      <c r="E25" s="51">
        <v>1.6884494561350434</v>
      </c>
      <c r="F25" s="51">
        <v>1.936920403031974</v>
      </c>
      <c r="G25" s="51">
        <v>1.7032037041750898</v>
      </c>
      <c r="H25" s="51">
        <v>1.9375805844347642</v>
      </c>
      <c r="I25" s="51">
        <v>1.9583800281110761</v>
      </c>
      <c r="J25" s="51">
        <v>2.015765713484611</v>
      </c>
      <c r="K25" s="51">
        <v>1.6490558903200725</v>
      </c>
      <c r="L25" s="52">
        <v>1.3866353077520226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37"/>
    </row>
    <row r="26" spans="1:31" ht="12.75">
      <c r="A26" s="241" t="s">
        <v>293</v>
      </c>
      <c r="B26" s="94">
        <v>90.0757288256079</v>
      </c>
      <c r="C26" s="51">
        <v>99.99853754653607</v>
      </c>
      <c r="D26" s="51">
        <v>120.52039190190618</v>
      </c>
      <c r="E26" s="51">
        <v>136.42166094458446</v>
      </c>
      <c r="F26" s="51">
        <v>151.96064481984135</v>
      </c>
      <c r="G26" s="51">
        <v>162.44543309344513</v>
      </c>
      <c r="H26" s="51">
        <v>168.44562231404853</v>
      </c>
      <c r="I26" s="51">
        <v>173.36751495348392</v>
      </c>
      <c r="J26" s="51">
        <v>170.9258752512578</v>
      </c>
      <c r="K26" s="51">
        <v>168.45808364810537</v>
      </c>
      <c r="L26" s="52">
        <v>148.44898595113474</v>
      </c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37"/>
    </row>
    <row r="27" spans="1:31" ht="12.75">
      <c r="A27" s="237" t="s">
        <v>294</v>
      </c>
      <c r="B27" s="94">
        <v>102.09484494679936</v>
      </c>
      <c r="C27" s="51">
        <v>117.49671088647719</v>
      </c>
      <c r="D27" s="51">
        <v>124.95370919777302</v>
      </c>
      <c r="E27" s="51">
        <v>105.00126798866197</v>
      </c>
      <c r="F27" s="51">
        <v>117.72532797173201</v>
      </c>
      <c r="G27" s="51">
        <v>137.73776740846708</v>
      </c>
      <c r="H27" s="51">
        <v>135.73242406123708</v>
      </c>
      <c r="I27" s="51">
        <v>161.05393310820878</v>
      </c>
      <c r="J27" s="51">
        <v>167.03049407932892</v>
      </c>
      <c r="K27" s="51">
        <v>153.411408112062</v>
      </c>
      <c r="L27" s="52">
        <v>143.53418281358458</v>
      </c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37"/>
    </row>
    <row r="28" spans="1:31" ht="12.75">
      <c r="A28" s="237" t="s">
        <v>295</v>
      </c>
      <c r="B28" s="94">
        <v>38.187251661482065</v>
      </c>
      <c r="C28" s="51">
        <v>45.96007234827515</v>
      </c>
      <c r="D28" s="51">
        <v>52.67855134009908</v>
      </c>
      <c r="E28" s="51">
        <v>56.37018713710158</v>
      </c>
      <c r="F28" s="51">
        <v>58.6158641853769</v>
      </c>
      <c r="G28" s="51">
        <v>63.28843740343954</v>
      </c>
      <c r="H28" s="51">
        <v>63.53178429786557</v>
      </c>
      <c r="I28" s="51">
        <v>71.47353860380291</v>
      </c>
      <c r="J28" s="51">
        <v>65.90426857873425</v>
      </c>
      <c r="K28" s="51">
        <v>62.39674017461715</v>
      </c>
      <c r="L28" s="52">
        <v>67.3480934437312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37"/>
    </row>
    <row r="29" spans="1:31" ht="12.75">
      <c r="A29" s="241" t="s">
        <v>296</v>
      </c>
      <c r="B29" s="94">
        <v>0.21851124942145458</v>
      </c>
      <c r="C29" s="51">
        <v>0.2398727019414234</v>
      </c>
      <c r="D29" s="51">
        <v>0.3110448318765734</v>
      </c>
      <c r="E29" s="51">
        <v>0.3356855470394274</v>
      </c>
      <c r="F29" s="51">
        <v>0.3864509845822044</v>
      </c>
      <c r="G29" s="51">
        <v>0.45369836366621974</v>
      </c>
      <c r="H29" s="51">
        <v>0.5131427354951233</v>
      </c>
      <c r="I29" s="51">
        <v>0.5028126147728437</v>
      </c>
      <c r="J29" s="51">
        <v>0.5392090369993863</v>
      </c>
      <c r="K29" s="51">
        <v>0.37356502616898407</v>
      </c>
      <c r="L29" s="52">
        <v>0.2931012294083661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ht="12.75">
      <c r="A30" s="241" t="s">
        <v>297</v>
      </c>
      <c r="B30" s="94">
        <v>37.96874041206061</v>
      </c>
      <c r="C30" s="51">
        <v>45.720199646333725</v>
      </c>
      <c r="D30" s="51">
        <v>52.367506508222505</v>
      </c>
      <c r="E30" s="51">
        <v>56.034501590062156</v>
      </c>
      <c r="F30" s="51">
        <v>58.229413200794696</v>
      </c>
      <c r="G30" s="51">
        <v>62.83473903977332</v>
      </c>
      <c r="H30" s="51">
        <v>63.01864156237045</v>
      </c>
      <c r="I30" s="51">
        <v>70.97072598903006</v>
      </c>
      <c r="J30" s="51">
        <v>65.36505954173487</v>
      </c>
      <c r="K30" s="51">
        <v>62.02317514844817</v>
      </c>
      <c r="L30" s="52">
        <v>67.05499221432284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ht="12.75">
      <c r="A31" s="54"/>
      <c r="B31" s="94"/>
      <c r="C31" s="51"/>
      <c r="D31" s="51"/>
      <c r="E31" s="51"/>
      <c r="F31" s="51"/>
      <c r="G31" s="51"/>
      <c r="H31" s="51"/>
      <c r="I31" s="51"/>
      <c r="J31" s="51"/>
      <c r="K31" s="51"/>
      <c r="L31" s="52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49"/>
      <c r="Z31" s="49"/>
      <c r="AA31" s="49"/>
      <c r="AB31" s="49"/>
      <c r="AC31" s="49"/>
      <c r="AD31" s="49"/>
      <c r="AE31" s="37"/>
    </row>
    <row r="32" spans="1:31" ht="12.75">
      <c r="A32" s="240" t="s">
        <v>178</v>
      </c>
      <c r="B32" s="94">
        <v>1210.1403538330176</v>
      </c>
      <c r="C32" s="51">
        <v>1321.5563205960834</v>
      </c>
      <c r="D32" s="51">
        <v>1341.923097130479</v>
      </c>
      <c r="E32" s="51">
        <v>1525.8447299642826</v>
      </c>
      <c r="F32" s="51">
        <v>1655.4004425372282</v>
      </c>
      <c r="G32" s="51">
        <v>1907.7219613157936</v>
      </c>
      <c r="H32" s="51">
        <v>2076.085734912184</v>
      </c>
      <c r="I32" s="51">
        <v>2244.967448979431</v>
      </c>
      <c r="J32" s="51">
        <v>2366.497696519231</v>
      </c>
      <c r="K32" s="51">
        <v>2381.333341914215</v>
      </c>
      <c r="L32" s="52">
        <v>2461.7599973971924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49"/>
      <c r="Z32" s="49"/>
      <c r="AA32" s="49"/>
      <c r="AB32" s="49"/>
      <c r="AC32" s="49"/>
      <c r="AD32" s="49"/>
      <c r="AE32" s="37"/>
    </row>
    <row r="33" spans="1:31" ht="12.75">
      <c r="A33" s="237" t="s">
        <v>298</v>
      </c>
      <c r="B33" s="94">
        <v>300.17716292673293</v>
      </c>
      <c r="C33" s="51">
        <v>339.3618889976142</v>
      </c>
      <c r="D33" s="51">
        <v>372.5703006851863</v>
      </c>
      <c r="E33" s="51">
        <v>403.24507925246</v>
      </c>
      <c r="F33" s="51">
        <v>497.92283499829813</v>
      </c>
      <c r="G33" s="51">
        <v>545.6420389199527</v>
      </c>
      <c r="H33" s="51">
        <v>610.402767612549</v>
      </c>
      <c r="I33" s="51">
        <v>639.1458774315932</v>
      </c>
      <c r="J33" s="51">
        <v>674.0858222039567</v>
      </c>
      <c r="K33" s="51">
        <v>646.4262179070984</v>
      </c>
      <c r="L33" s="52">
        <v>658.6074569639018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49"/>
      <c r="Z33" s="49"/>
      <c r="AA33" s="49"/>
      <c r="AB33" s="49"/>
      <c r="AC33" s="49"/>
      <c r="AD33" s="49"/>
      <c r="AE33" s="37"/>
    </row>
    <row r="34" spans="1:31" ht="12.75">
      <c r="A34" s="237" t="s">
        <v>299</v>
      </c>
      <c r="B34" s="94">
        <v>335.14572561084566</v>
      </c>
      <c r="C34" s="51">
        <v>387.7428846790852</v>
      </c>
      <c r="D34" s="51">
        <v>390.40366828667277</v>
      </c>
      <c r="E34" s="51">
        <v>499.34035449093744</v>
      </c>
      <c r="F34" s="51">
        <v>485.27494061828855</v>
      </c>
      <c r="G34" s="51">
        <v>548.7047340451426</v>
      </c>
      <c r="H34" s="51">
        <v>571.3623528303045</v>
      </c>
      <c r="I34" s="51">
        <v>636.1058256763158</v>
      </c>
      <c r="J34" s="51">
        <v>640.4795395817063</v>
      </c>
      <c r="K34" s="51">
        <v>636.3469489924804</v>
      </c>
      <c r="L34" s="52">
        <v>658.3449614743915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49"/>
      <c r="Z34" s="49"/>
      <c r="AA34" s="49"/>
      <c r="AB34" s="49"/>
      <c r="AC34" s="49"/>
      <c r="AD34" s="49"/>
      <c r="AE34" s="37"/>
    </row>
    <row r="35" spans="1:31" ht="12.75">
      <c r="A35" s="237" t="s">
        <v>173</v>
      </c>
      <c r="B35" s="94">
        <v>285.2135702412816</v>
      </c>
      <c r="C35" s="51">
        <v>256.79983365603005</v>
      </c>
      <c r="D35" s="51">
        <v>261.0652402902712</v>
      </c>
      <c r="E35" s="51">
        <v>267.8931494726326</v>
      </c>
      <c r="F35" s="51">
        <v>309.9301925595497</v>
      </c>
      <c r="G35" s="51">
        <v>394.23702295383447</v>
      </c>
      <c r="H35" s="51">
        <v>377.25891683070006</v>
      </c>
      <c r="I35" s="51">
        <v>392.984608251158</v>
      </c>
      <c r="J35" s="51">
        <v>388.80437568998536</v>
      </c>
      <c r="K35" s="51">
        <v>406.5652071214804</v>
      </c>
      <c r="L35" s="52">
        <v>417.0477102321953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12.75">
      <c r="A36" s="241" t="s">
        <v>300</v>
      </c>
      <c r="B36" s="94">
        <v>69.73499611331592</v>
      </c>
      <c r="C36" s="51">
        <v>64.64813140310618</v>
      </c>
      <c r="D36" s="51">
        <v>61.91431176279785</v>
      </c>
      <c r="E36" s="51">
        <v>65.99580466693587</v>
      </c>
      <c r="F36" s="51">
        <v>72.8464686361223</v>
      </c>
      <c r="G36" s="51">
        <v>86.61984630921913</v>
      </c>
      <c r="H36" s="51">
        <v>87.71129876360946</v>
      </c>
      <c r="I36" s="51">
        <v>89.87823837713974</v>
      </c>
      <c r="J36" s="51">
        <v>86.76218374005394</v>
      </c>
      <c r="K36" s="51">
        <v>107.06188621383305</v>
      </c>
      <c r="L36" s="52">
        <v>60.18673812522129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ht="12.75">
      <c r="A37" s="241" t="s">
        <v>301</v>
      </c>
      <c r="B37" s="94">
        <v>74.84900808009557</v>
      </c>
      <c r="C37" s="51">
        <v>61.62343856221807</v>
      </c>
      <c r="D37" s="51">
        <v>67.13274321098586</v>
      </c>
      <c r="E37" s="51">
        <v>74.11256965403385</v>
      </c>
      <c r="F37" s="51">
        <v>87.35653478402729</v>
      </c>
      <c r="G37" s="51">
        <v>104.48353094674945</v>
      </c>
      <c r="H37" s="51">
        <v>105.64541644737135</v>
      </c>
      <c r="I37" s="51">
        <v>91.25144546143919</v>
      </c>
      <c r="J37" s="51">
        <v>116.63599560785</v>
      </c>
      <c r="K37" s="51">
        <v>98.17762576921766</v>
      </c>
      <c r="L37" s="52">
        <v>107.20018073085298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ht="12.75">
      <c r="A38" s="241" t="s">
        <v>302</v>
      </c>
      <c r="B38" s="94">
        <v>52.261415577106476</v>
      </c>
      <c r="C38" s="51">
        <v>47.890713144776946</v>
      </c>
      <c r="D38" s="51">
        <v>44.85290362550893</v>
      </c>
      <c r="E38" s="51">
        <v>53.07386991855157</v>
      </c>
      <c r="F38" s="51">
        <v>60.95554892713995</v>
      </c>
      <c r="G38" s="51">
        <v>65.15240677926575</v>
      </c>
      <c r="H38" s="51">
        <v>60.36691462517753</v>
      </c>
      <c r="I38" s="51">
        <v>60.637666421046646</v>
      </c>
      <c r="J38" s="51">
        <v>61.35333052708299</v>
      </c>
      <c r="K38" s="51">
        <v>56.927339325901166</v>
      </c>
      <c r="L38" s="52">
        <v>43.52239943471152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ht="12.75">
      <c r="A39" s="241" t="s">
        <v>303</v>
      </c>
      <c r="B39" s="94">
        <v>12.766511856283548</v>
      </c>
      <c r="C39" s="51">
        <v>14.254866199501889</v>
      </c>
      <c r="D39" s="51">
        <v>14.75343583280276</v>
      </c>
      <c r="E39" s="51">
        <v>15.984132515248502</v>
      </c>
      <c r="F39" s="51">
        <v>19.71345018987001</v>
      </c>
      <c r="G39" s="51">
        <v>24.173761101830223</v>
      </c>
      <c r="H39" s="51">
        <v>19.032090934440077</v>
      </c>
      <c r="I39" s="51">
        <v>21.003892810688754</v>
      </c>
      <c r="J39" s="51">
        <v>19.13470562627325</v>
      </c>
      <c r="K39" s="51">
        <v>16.91156864836108</v>
      </c>
      <c r="L39" s="52">
        <v>41.40963029455515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12" ht="12.75">
      <c r="A40" s="241" t="s">
        <v>304</v>
      </c>
      <c r="B40" s="94">
        <v>5.150053027851063</v>
      </c>
      <c r="C40" s="51">
        <v>5.78722339811308</v>
      </c>
      <c r="D40" s="51">
        <v>6.0668351082867655</v>
      </c>
      <c r="E40" s="51">
        <v>6.584088391093372</v>
      </c>
      <c r="F40" s="51">
        <v>8.983943656945096</v>
      </c>
      <c r="G40" s="51">
        <v>10.309398839612212</v>
      </c>
      <c r="H40" s="51">
        <v>11.41897845519424</v>
      </c>
      <c r="I40" s="51">
        <v>23.19712344942452</v>
      </c>
      <c r="J40" s="51">
        <v>13.03166565142223</v>
      </c>
      <c r="K40" s="51">
        <v>30.463902325587465</v>
      </c>
      <c r="L40" s="52">
        <v>20.409110110149932</v>
      </c>
    </row>
    <row r="41" spans="1:12" ht="12.75">
      <c r="A41" s="241" t="s">
        <v>305</v>
      </c>
      <c r="B41" s="94">
        <v>8.075793610056301</v>
      </c>
      <c r="C41" s="51">
        <v>5.879369680897677</v>
      </c>
      <c r="D41" s="51">
        <v>6.1339114853203</v>
      </c>
      <c r="E41" s="51">
        <v>6.529713626054017</v>
      </c>
      <c r="F41" s="51">
        <v>7.486416644483215</v>
      </c>
      <c r="G41" s="51">
        <v>8.619016876434388</v>
      </c>
      <c r="H41" s="51">
        <v>7.108852558053352</v>
      </c>
      <c r="I41" s="51">
        <v>22.09208367249579</v>
      </c>
      <c r="J41" s="51">
        <v>10.928705045329764</v>
      </c>
      <c r="K41" s="51">
        <v>11.3934796625901</v>
      </c>
      <c r="L41" s="52">
        <v>14.165656722751823</v>
      </c>
    </row>
    <row r="42" spans="1:12" ht="12.75">
      <c r="A42" s="241" t="s">
        <v>306</v>
      </c>
      <c r="B42" s="94">
        <v>62.37579197657269</v>
      </c>
      <c r="C42" s="51">
        <v>56.71609126741623</v>
      </c>
      <c r="D42" s="51">
        <v>60.21109926456875</v>
      </c>
      <c r="E42" s="51">
        <v>45.61297070071545</v>
      </c>
      <c r="F42" s="51">
        <v>52.58782972096183</v>
      </c>
      <c r="G42" s="51">
        <v>94.87906210072333</v>
      </c>
      <c r="H42" s="51">
        <v>85.97536504685405</v>
      </c>
      <c r="I42" s="51">
        <v>84.9241580589234</v>
      </c>
      <c r="J42" s="51">
        <v>80.95778949197322</v>
      </c>
      <c r="K42" s="51">
        <v>85.62940517598987</v>
      </c>
      <c r="L42" s="52">
        <v>130.15399481395264</v>
      </c>
    </row>
    <row r="43" spans="1:12" ht="12.75">
      <c r="A43" s="237" t="s">
        <v>358</v>
      </c>
      <c r="B43" s="94">
        <v>285.46983821571297</v>
      </c>
      <c r="C43" s="51">
        <v>328.94680782785764</v>
      </c>
      <c r="D43" s="51">
        <v>311.25872427627894</v>
      </c>
      <c r="E43" s="51">
        <v>341.9131110041372</v>
      </c>
      <c r="F43" s="51">
        <v>346.6304732863981</v>
      </c>
      <c r="G43" s="51">
        <v>399.9544366398118</v>
      </c>
      <c r="H43" s="51">
        <v>503.2005810792929</v>
      </c>
      <c r="I43" s="51">
        <v>547.1452520689179</v>
      </c>
      <c r="J43" s="51">
        <v>646.3216812942974</v>
      </c>
      <c r="K43" s="51">
        <v>674.7761379969982</v>
      </c>
      <c r="L43" s="52">
        <v>649.1983991495863</v>
      </c>
    </row>
    <row r="44" spans="1:12" ht="12.75">
      <c r="A44" s="241" t="s">
        <v>172</v>
      </c>
      <c r="B44" s="94">
        <v>106.60498417979566</v>
      </c>
      <c r="C44" s="51">
        <v>112.84731934197896</v>
      </c>
      <c r="D44" s="51">
        <v>104.98640434196372</v>
      </c>
      <c r="E44" s="51">
        <v>99.64311340560728</v>
      </c>
      <c r="F44" s="51">
        <v>89.08212757879829</v>
      </c>
      <c r="G44" s="51">
        <v>122.78686961603981</v>
      </c>
      <c r="H44" s="51">
        <v>157.9308850478576</v>
      </c>
      <c r="I44" s="51">
        <v>180.61172177881835</v>
      </c>
      <c r="J44" s="51">
        <v>181.0855249534273</v>
      </c>
      <c r="K44" s="51">
        <v>185.13373040292151</v>
      </c>
      <c r="L44" s="52">
        <v>201.3845708184703</v>
      </c>
    </row>
    <row r="45" spans="1:12" ht="12.75">
      <c r="A45" s="241" t="s">
        <v>307</v>
      </c>
      <c r="B45" s="94">
        <v>178.86485403591732</v>
      </c>
      <c r="C45" s="51">
        <v>216.09948848587868</v>
      </c>
      <c r="D45" s="51">
        <v>206.27231993431522</v>
      </c>
      <c r="E45" s="51">
        <v>242.26999759852993</v>
      </c>
      <c r="F45" s="51">
        <v>257.5483457075998</v>
      </c>
      <c r="G45" s="51">
        <v>277.167567023772</v>
      </c>
      <c r="H45" s="51">
        <v>345.2696960314353</v>
      </c>
      <c r="I45" s="51">
        <v>366.5335302900995</v>
      </c>
      <c r="J45" s="51">
        <v>465.23615634087014</v>
      </c>
      <c r="K45" s="51">
        <v>489.6424075940766</v>
      </c>
      <c r="L45" s="52">
        <v>447.81382833111593</v>
      </c>
    </row>
    <row r="46" spans="1:12" ht="12.75">
      <c r="A46" s="237" t="s">
        <v>315</v>
      </c>
      <c r="B46" s="94">
        <v>4.134056838444418</v>
      </c>
      <c r="C46" s="51">
        <v>8.704905435496444</v>
      </c>
      <c r="D46" s="51">
        <v>6.62516359206959</v>
      </c>
      <c r="E46" s="51">
        <v>13.453035744115414</v>
      </c>
      <c r="F46" s="51">
        <v>15.642001074693773</v>
      </c>
      <c r="G46" s="51">
        <v>19.183728757052165</v>
      </c>
      <c r="H46" s="51">
        <v>13.861116559337333</v>
      </c>
      <c r="I46" s="51">
        <v>29.585885551445728</v>
      </c>
      <c r="J46" s="51">
        <v>16.806277749285037</v>
      </c>
      <c r="K46" s="51">
        <v>17.218829896157562</v>
      </c>
      <c r="L46" s="52">
        <v>78.56146957711731</v>
      </c>
    </row>
    <row r="47" spans="1:12" ht="12.75">
      <c r="A47" s="241" t="s">
        <v>309</v>
      </c>
      <c r="B47" s="94">
        <v>2.4213959527022055</v>
      </c>
      <c r="C47" s="51">
        <v>5.026603639185283</v>
      </c>
      <c r="D47" s="51">
        <v>2.688416811423673</v>
      </c>
      <c r="E47" s="51">
        <v>7.7673398655201105</v>
      </c>
      <c r="F47" s="51">
        <v>8.683196998403378</v>
      </c>
      <c r="G47" s="51">
        <v>11.215743832317084</v>
      </c>
      <c r="H47" s="51">
        <v>4.865885376182064</v>
      </c>
      <c r="I47" s="51">
        <v>17.959253305741562</v>
      </c>
      <c r="J47" s="51">
        <v>5.029223282313839</v>
      </c>
      <c r="K47" s="51">
        <v>4.755831217622244</v>
      </c>
      <c r="L47" s="52">
        <v>42.86229643496746</v>
      </c>
    </row>
    <row r="48" spans="1:12" ht="12.75">
      <c r="A48" s="241" t="s">
        <v>310</v>
      </c>
      <c r="B48" s="94">
        <v>0.9168850360593472</v>
      </c>
      <c r="C48" s="51">
        <v>0.9868259097497568</v>
      </c>
      <c r="D48" s="51">
        <v>1.0485000742448867</v>
      </c>
      <c r="E48" s="51">
        <v>1.729500776120297</v>
      </c>
      <c r="F48" s="51">
        <v>2.1227111997792587</v>
      </c>
      <c r="G48" s="51">
        <v>2.75752279322284</v>
      </c>
      <c r="H48" s="51">
        <v>3.1141951828292473</v>
      </c>
      <c r="I48" s="51">
        <v>3.513536453972681</v>
      </c>
      <c r="J48" s="51">
        <v>3.6966267840164133</v>
      </c>
      <c r="K48" s="51">
        <v>3.8125061324622833</v>
      </c>
      <c r="L48" s="52">
        <v>24.08124529803842</v>
      </c>
    </row>
    <row r="49" spans="1:12" ht="12.75">
      <c r="A49" s="238" t="s">
        <v>311</v>
      </c>
      <c r="B49" s="94">
        <v>0.7957758496828651</v>
      </c>
      <c r="C49" s="51">
        <v>2.6914758865614044</v>
      </c>
      <c r="D49" s="51">
        <v>2.8882467064010307</v>
      </c>
      <c r="E49" s="51">
        <v>3.956195102475008</v>
      </c>
      <c r="F49" s="51">
        <v>4.836092876511137</v>
      </c>
      <c r="G49" s="51">
        <v>5.210462131512243</v>
      </c>
      <c r="H49" s="51">
        <v>5.881036000326021</v>
      </c>
      <c r="I49" s="51">
        <v>8.113095791731487</v>
      </c>
      <c r="J49" s="51">
        <v>8.080427682954783</v>
      </c>
      <c r="K49" s="51">
        <v>8.650492546073034</v>
      </c>
      <c r="L49" s="52">
        <v>11.61792784411142</v>
      </c>
    </row>
    <row r="50" spans="1:12" ht="12.75">
      <c r="A50" s="242"/>
      <c r="B50" s="94"/>
      <c r="C50" s="51"/>
      <c r="D50" s="51"/>
      <c r="E50" s="51"/>
      <c r="F50" s="51"/>
      <c r="G50" s="51"/>
      <c r="H50" s="51"/>
      <c r="I50" s="51"/>
      <c r="J50" s="51"/>
      <c r="K50" s="51"/>
      <c r="L50" s="52"/>
    </row>
    <row r="51" spans="1:12" ht="12.75">
      <c r="A51" s="240" t="s">
        <v>127</v>
      </c>
      <c r="B51" s="94">
        <v>317.76423328939075</v>
      </c>
      <c r="C51" s="51">
        <v>352.1885750219632</v>
      </c>
      <c r="D51" s="51">
        <v>359.00181328088524</v>
      </c>
      <c r="E51" s="51">
        <v>392.90624124388387</v>
      </c>
      <c r="F51" s="51">
        <v>452.07072120400517</v>
      </c>
      <c r="G51" s="51">
        <v>491.53388067690355</v>
      </c>
      <c r="H51" s="51">
        <v>514.8476338256874</v>
      </c>
      <c r="I51" s="51">
        <v>569.7766695686464</v>
      </c>
      <c r="J51" s="51">
        <v>561.4437452124121</v>
      </c>
      <c r="K51" s="51">
        <v>562.1916475133069</v>
      </c>
      <c r="L51" s="52">
        <v>564.3491777623734</v>
      </c>
    </row>
    <row r="52" spans="1:12" ht="12.75">
      <c r="A52" s="237" t="s">
        <v>129</v>
      </c>
      <c r="B52" s="94">
        <v>175.89857994133942</v>
      </c>
      <c r="C52" s="51">
        <v>192.47380844578336</v>
      </c>
      <c r="D52" s="51">
        <v>200.94157550141043</v>
      </c>
      <c r="E52" s="51">
        <v>217.83552431808468</v>
      </c>
      <c r="F52" s="51">
        <v>242.92856933489924</v>
      </c>
      <c r="G52" s="51">
        <v>263.74501202483356</v>
      </c>
      <c r="H52" s="51">
        <v>287.27394783504644</v>
      </c>
      <c r="I52" s="51">
        <v>300.12915307384895</v>
      </c>
      <c r="J52" s="51">
        <v>327.6140468686515</v>
      </c>
      <c r="K52" s="51">
        <v>320.18404169890715</v>
      </c>
      <c r="L52" s="52">
        <v>319.5375982405372</v>
      </c>
    </row>
    <row r="53" spans="1:12" ht="12.75">
      <c r="A53" s="237" t="s">
        <v>128</v>
      </c>
      <c r="B53" s="94">
        <v>114.56876789659881</v>
      </c>
      <c r="C53" s="51">
        <v>124.77136453721836</v>
      </c>
      <c r="D53" s="51">
        <v>115.36748797326608</v>
      </c>
      <c r="E53" s="51">
        <v>127.798764286683</v>
      </c>
      <c r="F53" s="51">
        <v>149.5947878247094</v>
      </c>
      <c r="G53" s="51">
        <v>158.29735154766647</v>
      </c>
      <c r="H53" s="51">
        <v>154.82222528098222</v>
      </c>
      <c r="I53" s="51">
        <v>177.90826333129132</v>
      </c>
      <c r="J53" s="51">
        <v>144.95842589093292</v>
      </c>
      <c r="K53" s="51">
        <v>151.89928958424562</v>
      </c>
      <c r="L53" s="52">
        <v>159.83136610891154</v>
      </c>
    </row>
    <row r="54" spans="1:12" ht="12.75">
      <c r="A54" s="237" t="s">
        <v>130</v>
      </c>
      <c r="B54" s="94">
        <v>27.29688545145253</v>
      </c>
      <c r="C54" s="51">
        <v>34.94340203896144</v>
      </c>
      <c r="D54" s="51">
        <v>42.692749806208745</v>
      </c>
      <c r="E54" s="51">
        <v>47.27195263911621</v>
      </c>
      <c r="F54" s="51">
        <v>59.547364044396524</v>
      </c>
      <c r="G54" s="51">
        <v>69.49151710440358</v>
      </c>
      <c r="H54" s="51">
        <v>72.75146070965867</v>
      </c>
      <c r="I54" s="51">
        <v>91.73925316350619</v>
      </c>
      <c r="J54" s="51">
        <v>88.8712724528277</v>
      </c>
      <c r="K54" s="51">
        <v>90.108316230154</v>
      </c>
      <c r="L54" s="52">
        <v>84.9802134129247</v>
      </c>
    </row>
    <row r="55" spans="1:12" ht="12.75">
      <c r="A55" s="237"/>
      <c r="B55" s="94"/>
      <c r="C55" s="51"/>
      <c r="D55" s="51"/>
      <c r="E55" s="51"/>
      <c r="F55" s="51"/>
      <c r="G55" s="51"/>
      <c r="H55" s="51"/>
      <c r="I55" s="51"/>
      <c r="J55" s="51"/>
      <c r="K55" s="51"/>
      <c r="L55" s="52"/>
    </row>
    <row r="56" spans="1:12" ht="12.75">
      <c r="A56" s="240" t="s">
        <v>131</v>
      </c>
      <c r="B56" s="94">
        <v>280.8105115451645</v>
      </c>
      <c r="C56" s="51">
        <v>294.18636484631116</v>
      </c>
      <c r="D56" s="51">
        <v>337.7249398399979</v>
      </c>
      <c r="E56" s="51">
        <v>301.6102142321957</v>
      </c>
      <c r="F56" s="51">
        <v>341.9481202482977</v>
      </c>
      <c r="G56" s="51">
        <v>379.61644346405996</v>
      </c>
      <c r="H56" s="51">
        <v>387.02667198673976</v>
      </c>
      <c r="I56" s="51">
        <v>400.2209522665926</v>
      </c>
      <c r="J56" s="51">
        <v>362.8694860390174</v>
      </c>
      <c r="K56" s="51">
        <v>353.0022535547408</v>
      </c>
      <c r="L56" s="52">
        <v>349.80537713991737</v>
      </c>
    </row>
    <row r="57" spans="1:12" ht="12.75">
      <c r="A57" s="237" t="s">
        <v>261</v>
      </c>
      <c r="B57" s="94">
        <v>253.4452142313793</v>
      </c>
      <c r="C57" s="51">
        <v>258.6274475860337</v>
      </c>
      <c r="D57" s="51">
        <v>293.3353164295479</v>
      </c>
      <c r="E57" s="51">
        <v>250.901629411936</v>
      </c>
      <c r="F57" s="51">
        <v>285.9338193436283</v>
      </c>
      <c r="G57" s="51">
        <v>323.233962399864</v>
      </c>
      <c r="H57" s="51">
        <v>321.6811355777982</v>
      </c>
      <c r="I57" s="51">
        <v>322.3145940412088</v>
      </c>
      <c r="J57" s="51">
        <v>288.24117839337794</v>
      </c>
      <c r="K57" s="51">
        <v>274.2537528881873</v>
      </c>
      <c r="L57" s="52">
        <v>268.7394538268035</v>
      </c>
    </row>
    <row r="58" spans="1:12" ht="12.75">
      <c r="A58" s="237" t="s">
        <v>262</v>
      </c>
      <c r="B58" s="94">
        <v>27.36529731378518</v>
      </c>
      <c r="C58" s="51">
        <v>35.55891726027745</v>
      </c>
      <c r="D58" s="51">
        <v>44.389623410449985</v>
      </c>
      <c r="E58" s="51">
        <v>50.70858482025971</v>
      </c>
      <c r="F58" s="51">
        <v>56.01430090466942</v>
      </c>
      <c r="G58" s="51">
        <v>56.38248106419592</v>
      </c>
      <c r="H58" s="51">
        <v>65.34553640894154</v>
      </c>
      <c r="I58" s="51">
        <v>77.90635822538376</v>
      </c>
      <c r="J58" s="51">
        <v>74.62830764563945</v>
      </c>
      <c r="K58" s="51">
        <v>78.74850066655347</v>
      </c>
      <c r="L58" s="52">
        <v>81.06592331311383</v>
      </c>
    </row>
    <row r="59" spans="1:12" ht="12.75">
      <c r="A59" s="243"/>
      <c r="B59" s="94"/>
      <c r="C59" s="51"/>
      <c r="D59" s="51"/>
      <c r="E59" s="51"/>
      <c r="F59" s="51"/>
      <c r="G59" s="51"/>
      <c r="H59" s="51"/>
      <c r="I59" s="51"/>
      <c r="J59" s="51"/>
      <c r="K59" s="51"/>
      <c r="L59" s="52"/>
    </row>
    <row r="60" spans="1:12" ht="12.75">
      <c r="A60" s="240" t="s">
        <v>278</v>
      </c>
      <c r="B60" s="94">
        <v>24.89180742831503</v>
      </c>
      <c r="C60" s="51">
        <v>30.5794256407709</v>
      </c>
      <c r="D60" s="51">
        <v>36.98446399596211</v>
      </c>
      <c r="E60" s="51">
        <v>35.75881877013711</v>
      </c>
      <c r="F60" s="51">
        <v>37.66946890734722</v>
      </c>
      <c r="G60" s="51">
        <v>40.699717608626756</v>
      </c>
      <c r="H60" s="51">
        <v>45.29591175394254</v>
      </c>
      <c r="I60" s="51">
        <v>52.79703601266556</v>
      </c>
      <c r="J60" s="51">
        <v>54.26431083165622</v>
      </c>
      <c r="K60" s="51">
        <v>55.41572293275235</v>
      </c>
      <c r="L60" s="52">
        <v>54.27557964517674</v>
      </c>
    </row>
    <row r="61" spans="1:12" ht="12.75">
      <c r="A61" s="243"/>
      <c r="B61" s="94"/>
      <c r="C61" s="51"/>
      <c r="D61" s="51"/>
      <c r="E61" s="51"/>
      <c r="F61" s="51"/>
      <c r="G61" s="51"/>
      <c r="H61" s="51"/>
      <c r="I61" s="51"/>
      <c r="J61" s="51"/>
      <c r="K61" s="51"/>
      <c r="L61" s="52"/>
    </row>
    <row r="62" spans="1:12" ht="12.75">
      <c r="A62" s="240" t="s">
        <v>337</v>
      </c>
      <c r="B62" s="94">
        <v>393.60802596643276</v>
      </c>
      <c r="C62" s="51">
        <v>451.37095254970785</v>
      </c>
      <c r="D62" s="51">
        <v>481.235291636867</v>
      </c>
      <c r="E62" s="51">
        <v>512.4098268694606</v>
      </c>
      <c r="F62" s="51">
        <v>428.2597813771922</v>
      </c>
      <c r="G62" s="51">
        <v>525.4874436241842</v>
      </c>
      <c r="H62" s="51">
        <v>558.0585997635387</v>
      </c>
      <c r="I62" s="51">
        <v>469.550093634984</v>
      </c>
      <c r="J62" s="51">
        <v>546.1441019498983</v>
      </c>
      <c r="K62" s="51">
        <v>567.7074795466822</v>
      </c>
      <c r="L62" s="52">
        <v>557.862688027909</v>
      </c>
    </row>
    <row r="63" spans="1:12" ht="12.75">
      <c r="A63" s="237" t="s">
        <v>312</v>
      </c>
      <c r="B63" s="94">
        <v>74.42026668973126</v>
      </c>
      <c r="C63" s="51">
        <v>84.16097627150718</v>
      </c>
      <c r="D63" s="51">
        <v>84.70248755756707</v>
      </c>
      <c r="E63" s="51">
        <v>72.43487165947586</v>
      </c>
      <c r="F63" s="51">
        <v>72.53436252570013</v>
      </c>
      <c r="G63" s="51">
        <v>69.27146405301802</v>
      </c>
      <c r="H63" s="51">
        <v>76.20120616344036</v>
      </c>
      <c r="I63" s="51">
        <v>83.18209245540194</v>
      </c>
      <c r="J63" s="51">
        <v>80.22825372172525</v>
      </c>
      <c r="K63" s="51">
        <v>66.98067630653834</v>
      </c>
      <c r="L63" s="52">
        <v>56.96714486348431</v>
      </c>
    </row>
    <row r="64" spans="1:12" ht="12.75">
      <c r="A64" s="237" t="s">
        <v>313</v>
      </c>
      <c r="B64" s="94">
        <v>319.1877592767015</v>
      </c>
      <c r="C64" s="51">
        <v>367.20997627820066</v>
      </c>
      <c r="D64" s="51">
        <v>396.5328040792999</v>
      </c>
      <c r="E64" s="51">
        <v>439.9749552099848</v>
      </c>
      <c r="F64" s="51">
        <v>355.72541885149207</v>
      </c>
      <c r="G64" s="51">
        <v>456.21597957116614</v>
      </c>
      <c r="H64" s="51">
        <v>481.8573936000984</v>
      </c>
      <c r="I64" s="51">
        <v>386.3680011795821</v>
      </c>
      <c r="J64" s="51">
        <v>465.91584822817305</v>
      </c>
      <c r="K64" s="51">
        <v>500.72680324014385</v>
      </c>
      <c r="L64" s="52">
        <v>500.89554316442474</v>
      </c>
    </row>
    <row r="65" spans="1:12" ht="12.75">
      <c r="A65" s="243"/>
      <c r="B65" s="94"/>
      <c r="C65" s="51"/>
      <c r="D65" s="51"/>
      <c r="E65" s="51"/>
      <c r="F65" s="51"/>
      <c r="G65" s="51"/>
      <c r="H65" s="51"/>
      <c r="I65" s="51"/>
      <c r="J65" s="51"/>
      <c r="K65" s="51"/>
      <c r="L65" s="52"/>
    </row>
    <row r="66" spans="1:12" ht="12.75">
      <c r="A66" s="251" t="s">
        <v>132</v>
      </c>
      <c r="B66" s="94">
        <v>294.3765707484478</v>
      </c>
      <c r="C66" s="51">
        <v>343.6668803125551</v>
      </c>
      <c r="D66" s="51">
        <v>400.55420319765585</v>
      </c>
      <c r="E66" s="51">
        <v>413.48510888235404</v>
      </c>
      <c r="F66" s="51">
        <v>427.10181813856695</v>
      </c>
      <c r="G66" s="51">
        <v>430.53335325279426</v>
      </c>
      <c r="H66" s="51">
        <v>426.1236049839946</v>
      </c>
      <c r="I66" s="51">
        <v>452.26178816933776</v>
      </c>
      <c r="J66" s="51">
        <v>469.08992397672887</v>
      </c>
      <c r="K66" s="51">
        <v>429.8874146117555</v>
      </c>
      <c r="L66" s="52">
        <v>396.7246136933143</v>
      </c>
    </row>
    <row r="67" spans="1:12" ht="12.75">
      <c r="A67" s="65" t="s">
        <v>314</v>
      </c>
      <c r="B67" s="94">
        <v>72.24976434093098</v>
      </c>
      <c r="C67" s="51">
        <v>72.63478178960484</v>
      </c>
      <c r="D67" s="51">
        <v>76.62908351893326</v>
      </c>
      <c r="E67" s="51">
        <v>83.19550685821878</v>
      </c>
      <c r="F67" s="51">
        <v>96.6093043913265</v>
      </c>
      <c r="G67" s="51">
        <v>103.94413812728767</v>
      </c>
      <c r="H67" s="51">
        <v>110.28389697012175</v>
      </c>
      <c r="I67" s="51">
        <v>121.79850858685909</v>
      </c>
      <c r="J67" s="51">
        <v>121.37240646231683</v>
      </c>
      <c r="K67" s="51">
        <v>116.84736726682209</v>
      </c>
      <c r="L67" s="52">
        <v>113.7561564528294</v>
      </c>
    </row>
    <row r="68" spans="1:12" ht="12.75">
      <c r="A68" s="245" t="s">
        <v>204</v>
      </c>
      <c r="B68" s="94">
        <v>222.12680640751682</v>
      </c>
      <c r="C68" s="51">
        <v>271.03209852295026</v>
      </c>
      <c r="D68" s="51">
        <v>323.9251196787226</v>
      </c>
      <c r="E68" s="51">
        <v>330.28960202413526</v>
      </c>
      <c r="F68" s="51">
        <v>330.49251374724037</v>
      </c>
      <c r="G68" s="51">
        <v>326.58921512550654</v>
      </c>
      <c r="H68" s="51">
        <v>315.83970801387284</v>
      </c>
      <c r="I68" s="51">
        <v>330.4632795824787</v>
      </c>
      <c r="J68" s="51">
        <v>347.71751751441207</v>
      </c>
      <c r="K68" s="51">
        <v>313.0400473449334</v>
      </c>
      <c r="L68" s="52">
        <v>282.9684572404849</v>
      </c>
    </row>
    <row r="69" spans="1:12" ht="12.75">
      <c r="A69" s="245"/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53"/>
    </row>
    <row r="70" spans="1:12" ht="12.75">
      <c r="A70" s="252"/>
      <c r="B70" s="279" t="s">
        <v>263</v>
      </c>
      <c r="C70" s="280"/>
      <c r="D70" s="280"/>
      <c r="E70" s="280"/>
      <c r="F70" s="280"/>
      <c r="G70" s="280"/>
      <c r="H70" s="280"/>
      <c r="I70" s="280"/>
      <c r="J70" s="280"/>
      <c r="K70" s="280"/>
      <c r="L70" s="281"/>
    </row>
    <row r="71" spans="1:12" ht="12.75">
      <c r="A71" s="247" t="s">
        <v>31</v>
      </c>
      <c r="B71" s="250">
        <v>9040.647814570646</v>
      </c>
      <c r="C71" s="44">
        <v>9422.687897994967</v>
      </c>
      <c r="D71" s="44">
        <v>9603.106329912373</v>
      </c>
      <c r="E71" s="44">
        <v>9809.435297748209</v>
      </c>
      <c r="F71" s="44">
        <v>10299.22749430125</v>
      </c>
      <c r="G71" s="44">
        <v>10921.071604613871</v>
      </c>
      <c r="H71" s="44">
        <v>11256.97251088256</v>
      </c>
      <c r="I71" s="44">
        <v>11676.027295156922</v>
      </c>
      <c r="J71" s="44">
        <v>11548.301867717444</v>
      </c>
      <c r="K71" s="44">
        <v>11613.883031915004</v>
      </c>
      <c r="L71" s="45">
        <v>11640.754561763735</v>
      </c>
    </row>
    <row r="72" spans="1:12" ht="12.75">
      <c r="A72" s="54"/>
      <c r="B72" s="250"/>
      <c r="C72" s="44"/>
      <c r="D72" s="44"/>
      <c r="E72" s="44"/>
      <c r="F72" s="44"/>
      <c r="G72" s="44"/>
      <c r="H72" s="44"/>
      <c r="I72" s="44"/>
      <c r="J72" s="44"/>
      <c r="K72" s="44"/>
      <c r="L72" s="45"/>
    </row>
    <row r="73" spans="1:12" ht="12.75">
      <c r="A73" s="236" t="s">
        <v>123</v>
      </c>
      <c r="B73" s="94">
        <v>4550.246525634994</v>
      </c>
      <c r="C73" s="51">
        <v>4673.447603929354</v>
      </c>
      <c r="D73" s="51">
        <v>4662.4362383136095</v>
      </c>
      <c r="E73" s="51">
        <v>4558.190534069252</v>
      </c>
      <c r="F73" s="51">
        <v>4713.470269533938</v>
      </c>
      <c r="G73" s="51">
        <v>4726.691171585647</v>
      </c>
      <c r="H73" s="51">
        <v>5030.030770336222</v>
      </c>
      <c r="I73" s="51">
        <v>5228.280782943709</v>
      </c>
      <c r="J73" s="51">
        <v>5205.979079641768</v>
      </c>
      <c r="K73" s="51">
        <v>5305.548254095477</v>
      </c>
      <c r="L73" s="52">
        <v>5375.774434960846</v>
      </c>
    </row>
    <row r="74" spans="1:12" ht="12.75">
      <c r="A74" s="237" t="s">
        <v>280</v>
      </c>
      <c r="B74" s="94">
        <v>3723.5512573787537</v>
      </c>
      <c r="C74" s="51">
        <v>3793.820382494995</v>
      </c>
      <c r="D74" s="51">
        <v>3775.772793854212</v>
      </c>
      <c r="E74" s="51">
        <v>3711.7750191889995</v>
      </c>
      <c r="F74" s="51">
        <v>3771.8258576124986</v>
      </c>
      <c r="G74" s="51">
        <v>3774.3410513162685</v>
      </c>
      <c r="H74" s="51">
        <v>4119.673779975452</v>
      </c>
      <c r="I74" s="51">
        <v>4291.92356983238</v>
      </c>
      <c r="J74" s="51">
        <v>4303.936508667574</v>
      </c>
      <c r="K74" s="51">
        <v>4452.451867429933</v>
      </c>
      <c r="L74" s="52">
        <v>4540.647743021623</v>
      </c>
    </row>
    <row r="75" spans="1:12" ht="12.75">
      <c r="A75" s="238" t="s">
        <v>281</v>
      </c>
      <c r="B75" s="94">
        <v>264.5245314592823</v>
      </c>
      <c r="C75" s="51">
        <v>273.5828283265064</v>
      </c>
      <c r="D75" s="51">
        <v>293.43228517071645</v>
      </c>
      <c r="E75" s="51">
        <v>282.4513957928612</v>
      </c>
      <c r="F75" s="51">
        <v>271.4283978468519</v>
      </c>
      <c r="G75" s="51">
        <v>297.18284005807175</v>
      </c>
      <c r="H75" s="51">
        <v>304.8627943037554</v>
      </c>
      <c r="I75" s="51">
        <v>353.20855977339147</v>
      </c>
      <c r="J75" s="51">
        <v>349.49766983645003</v>
      </c>
      <c r="K75" s="51">
        <v>403.242128169444</v>
      </c>
      <c r="L75" s="52">
        <v>421.9608558473082</v>
      </c>
    </row>
    <row r="76" spans="1:12" ht="12.75">
      <c r="A76" s="238" t="s">
        <v>125</v>
      </c>
      <c r="B76" s="94">
        <v>1829.063255876573</v>
      </c>
      <c r="C76" s="51">
        <v>1925.8155080706536</v>
      </c>
      <c r="D76" s="51">
        <v>1892.0318358040606</v>
      </c>
      <c r="E76" s="51">
        <v>2268.932021482301</v>
      </c>
      <c r="F76" s="51">
        <v>2288.2262523352524</v>
      </c>
      <c r="G76" s="51">
        <v>2236.8546086409597</v>
      </c>
      <c r="H76" s="51">
        <v>2569.927127945587</v>
      </c>
      <c r="I76" s="51">
        <v>2649.9587533427675</v>
      </c>
      <c r="J76" s="51">
        <v>2674.109235602921</v>
      </c>
      <c r="K76" s="51">
        <v>2741.7633035887934</v>
      </c>
      <c r="L76" s="52">
        <v>2860.1604457414087</v>
      </c>
    </row>
    <row r="77" spans="1:12" ht="12.75">
      <c r="A77" s="238" t="s">
        <v>124</v>
      </c>
      <c r="B77" s="94">
        <v>1598.1594066102912</v>
      </c>
      <c r="C77" s="51">
        <v>1559.4595835778039</v>
      </c>
      <c r="D77" s="51">
        <v>1555.303911992921</v>
      </c>
      <c r="E77" s="51">
        <v>973.25971876697</v>
      </c>
      <c r="F77" s="51">
        <v>1008.5820830939425</v>
      </c>
      <c r="G77" s="51">
        <v>1018.9727771163253</v>
      </c>
      <c r="H77" s="51">
        <v>1006.2021045147284</v>
      </c>
      <c r="I77" s="51">
        <v>1056.7329133159021</v>
      </c>
      <c r="J77" s="51">
        <v>1034.427989253598</v>
      </c>
      <c r="K77" s="51">
        <v>1133.940466540047</v>
      </c>
      <c r="L77" s="52">
        <v>1124.193641829972</v>
      </c>
    </row>
    <row r="78" spans="1:12" ht="12.75">
      <c r="A78" s="238" t="s">
        <v>277</v>
      </c>
      <c r="B78" s="94">
        <v>31.80406343260718</v>
      </c>
      <c r="C78" s="51">
        <v>34.96246252003127</v>
      </c>
      <c r="D78" s="51">
        <v>35.00476088651372</v>
      </c>
      <c r="E78" s="51">
        <v>187.13188314686732</v>
      </c>
      <c r="F78" s="51">
        <v>203.5891243364519</v>
      </c>
      <c r="G78" s="51">
        <v>221.33082550091166</v>
      </c>
      <c r="H78" s="51">
        <v>238.6817532113818</v>
      </c>
      <c r="I78" s="51">
        <v>232.02334340031794</v>
      </c>
      <c r="J78" s="51">
        <v>245.90161397460506</v>
      </c>
      <c r="K78" s="51">
        <v>173.50596913164847</v>
      </c>
      <c r="L78" s="52">
        <v>134.3327996029335</v>
      </c>
    </row>
    <row r="79" spans="1:12" ht="12.75">
      <c r="A79" s="239" t="s">
        <v>282</v>
      </c>
      <c r="B79" s="94">
        <v>435.5323609922276</v>
      </c>
      <c r="C79" s="51">
        <v>463.30439245229286</v>
      </c>
      <c r="D79" s="51">
        <v>495.118122153152</v>
      </c>
      <c r="E79" s="51">
        <v>431.527770969808</v>
      </c>
      <c r="F79" s="51">
        <v>494.28979049167515</v>
      </c>
      <c r="G79" s="51">
        <v>498.40164911970567</v>
      </c>
      <c r="H79" s="51">
        <v>499.8394669849786</v>
      </c>
      <c r="I79" s="51">
        <v>532.3045069528091</v>
      </c>
      <c r="J79" s="51">
        <v>535.2463112217259</v>
      </c>
      <c r="K79" s="51">
        <v>458.0494860219718</v>
      </c>
      <c r="L79" s="52">
        <v>452.75827485646107</v>
      </c>
    </row>
    <row r="80" spans="1:12" ht="12.75">
      <c r="A80" s="239" t="s">
        <v>283</v>
      </c>
      <c r="B80" s="94">
        <v>324.4592417320014</v>
      </c>
      <c r="C80" s="51">
        <v>349.3353809255491</v>
      </c>
      <c r="D80" s="51">
        <v>317.484782124988</v>
      </c>
      <c r="E80" s="51">
        <v>340.732635892714</v>
      </c>
      <c r="F80" s="51">
        <v>367.3152810065724</v>
      </c>
      <c r="G80" s="51">
        <v>372.22485994885415</v>
      </c>
      <c r="H80" s="51">
        <v>319.4859966794008</v>
      </c>
      <c r="I80" s="51">
        <v>305.77489172516795</v>
      </c>
      <c r="J80" s="51">
        <v>269.8879215291283</v>
      </c>
      <c r="K80" s="51">
        <v>287.23636492381684</v>
      </c>
      <c r="L80" s="52">
        <v>247.31082772465376</v>
      </c>
    </row>
    <row r="81" spans="1:12" ht="12.75">
      <c r="A81" s="239" t="s">
        <v>284</v>
      </c>
      <c r="B81" s="94">
        <v>40.787532479189174</v>
      </c>
      <c r="C81" s="51">
        <v>41.283274920888246</v>
      </c>
      <c r="D81" s="51">
        <v>47.94112389406573</v>
      </c>
      <c r="E81" s="51">
        <v>46.89330282170509</v>
      </c>
      <c r="F81" s="51">
        <v>51.21403238568375</v>
      </c>
      <c r="G81" s="51">
        <v>50.90375602141065</v>
      </c>
      <c r="H81" s="51">
        <v>57.33218918881487</v>
      </c>
      <c r="I81" s="51">
        <v>61.025930490031044</v>
      </c>
      <c r="J81" s="51">
        <v>57.6557836260283</v>
      </c>
      <c r="K81" s="51">
        <v>60.370891876799796</v>
      </c>
      <c r="L81" s="52">
        <v>56.805735256270694</v>
      </c>
    </row>
    <row r="82" spans="1:12" ht="12.75">
      <c r="A82" s="239" t="s">
        <v>285</v>
      </c>
      <c r="B82" s="94">
        <v>24.139139631885445</v>
      </c>
      <c r="C82" s="51">
        <v>23.933202015017606</v>
      </c>
      <c r="D82" s="51">
        <v>24.388305774401537</v>
      </c>
      <c r="E82" s="51">
        <v>24.710629902384788</v>
      </c>
      <c r="F82" s="51">
        <v>25.37515795995735</v>
      </c>
      <c r="G82" s="51">
        <v>27.176901883252768</v>
      </c>
      <c r="H82" s="51">
        <v>29.66402121940057</v>
      </c>
      <c r="I82" s="51">
        <v>32.48059084958267</v>
      </c>
      <c r="J82" s="51">
        <v>34.2925457720485</v>
      </c>
      <c r="K82" s="51">
        <v>41.25193921497037</v>
      </c>
      <c r="L82" s="52">
        <v>44.10138062665694</v>
      </c>
    </row>
    <row r="83" spans="1:12" ht="12.75">
      <c r="A83" s="239" t="s">
        <v>126</v>
      </c>
      <c r="B83" s="94">
        <v>1.7769934209365903</v>
      </c>
      <c r="C83" s="51">
        <v>1.7709711206118883</v>
      </c>
      <c r="D83" s="51">
        <v>1.7311105127889035</v>
      </c>
      <c r="E83" s="51">
        <v>2.5511752936413727</v>
      </c>
      <c r="F83" s="51">
        <v>3.4501500775497314</v>
      </c>
      <c r="G83" s="51">
        <v>3.6429532961554134</v>
      </c>
      <c r="H83" s="51">
        <v>4.035316288175401</v>
      </c>
      <c r="I83" s="51">
        <v>4.771293093738184</v>
      </c>
      <c r="J83" s="51">
        <v>4.960008825262389</v>
      </c>
      <c r="K83" s="51">
        <v>6.187704627984452</v>
      </c>
      <c r="L83" s="52">
        <v>34.15047347518051</v>
      </c>
    </row>
    <row r="84" spans="1:12" ht="12.75">
      <c r="A84" s="69" t="s">
        <v>286</v>
      </c>
      <c r="B84" s="94">
        <v>1.5120164581089255</v>
      </c>
      <c r="C84" s="51">
        <v>1.5138944081839436</v>
      </c>
      <c r="D84" s="51">
        <v>1.5182057095117238</v>
      </c>
      <c r="E84" s="51">
        <v>1.5775453530568564</v>
      </c>
      <c r="F84" s="51">
        <v>2.32497786714797</v>
      </c>
      <c r="G84" s="51">
        <v>2.5084749321180393</v>
      </c>
      <c r="H84" s="51">
        <v>2.8568371716830785</v>
      </c>
      <c r="I84" s="51">
        <v>3.871357454755971</v>
      </c>
      <c r="J84" s="51">
        <v>4.413887646581929</v>
      </c>
      <c r="K84" s="51">
        <v>5.5327471576255665</v>
      </c>
      <c r="L84" s="52">
        <v>22.08803540802657</v>
      </c>
    </row>
    <row r="85" spans="1:12" ht="12.75">
      <c r="A85" s="69" t="s">
        <v>287</v>
      </c>
      <c r="B85" s="94">
        <v>0.2649769628276649</v>
      </c>
      <c r="C85" s="51">
        <v>0.25707671242794466</v>
      </c>
      <c r="D85" s="51">
        <v>0.2129048032771798</v>
      </c>
      <c r="E85" s="51">
        <v>0.9736299405845164</v>
      </c>
      <c r="F85" s="51">
        <v>1.1251722104017605</v>
      </c>
      <c r="G85" s="51">
        <v>1.1344783640373743</v>
      </c>
      <c r="H85" s="51">
        <v>1.178479116492323</v>
      </c>
      <c r="I85" s="51">
        <v>0.8999356389822135</v>
      </c>
      <c r="J85" s="51">
        <v>0.5461211786804606</v>
      </c>
      <c r="K85" s="51">
        <v>0.6549574703588863</v>
      </c>
      <c r="L85" s="52">
        <v>12.062438067153936</v>
      </c>
    </row>
    <row r="86" spans="1:12" ht="12.75">
      <c r="A86" s="239"/>
      <c r="B86" s="94"/>
      <c r="C86" s="51"/>
      <c r="D86" s="51"/>
      <c r="E86" s="51"/>
      <c r="F86" s="51"/>
      <c r="G86" s="51"/>
      <c r="H86" s="51"/>
      <c r="I86" s="51"/>
      <c r="J86" s="51"/>
      <c r="K86" s="51"/>
      <c r="L86" s="52"/>
    </row>
    <row r="87" spans="1:12" ht="12.75">
      <c r="A87" s="240" t="s">
        <v>288</v>
      </c>
      <c r="B87" s="94">
        <v>1811.6605957563636</v>
      </c>
      <c r="C87" s="51">
        <v>1854.7862192473249</v>
      </c>
      <c r="D87" s="51">
        <v>1939.7092477868523</v>
      </c>
      <c r="E87" s="51">
        <v>2069.2297943886324</v>
      </c>
      <c r="F87" s="51">
        <v>2268.8585557189235</v>
      </c>
      <c r="G87" s="51">
        <v>2484.0463343338793</v>
      </c>
      <c r="H87" s="51">
        <v>2475.003963775624</v>
      </c>
      <c r="I87" s="51">
        <v>2628.3390767804826</v>
      </c>
      <c r="J87" s="51">
        <v>2425.3088315432738</v>
      </c>
      <c r="K87" s="51">
        <v>2403.5369560108165</v>
      </c>
      <c r="L87" s="52">
        <v>2355.474239559206</v>
      </c>
    </row>
    <row r="88" spans="1:12" ht="12.75">
      <c r="A88" s="237" t="s">
        <v>289</v>
      </c>
      <c r="B88" s="94">
        <v>1273.523360627701</v>
      </c>
      <c r="C88" s="51">
        <v>1262.66266739405</v>
      </c>
      <c r="D88" s="51">
        <v>1313.5579139930103</v>
      </c>
      <c r="E88" s="51">
        <v>1476.3893627940233</v>
      </c>
      <c r="F88" s="51">
        <v>1596.541488662992</v>
      </c>
      <c r="G88" s="51">
        <v>1740.4838023077707</v>
      </c>
      <c r="H88" s="51">
        <v>1749.8668703458015</v>
      </c>
      <c r="I88" s="51">
        <v>1860.512536863566</v>
      </c>
      <c r="J88" s="51">
        <v>1651.025795642606</v>
      </c>
      <c r="K88" s="51">
        <v>1641.4360686160494</v>
      </c>
      <c r="L88" s="52">
        <v>1602.0229413469374</v>
      </c>
    </row>
    <row r="89" spans="1:12" ht="12.75">
      <c r="A89" s="237" t="s">
        <v>290</v>
      </c>
      <c r="B89" s="94">
        <v>389.1125575430039</v>
      </c>
      <c r="C89" s="51">
        <v>422.7625584507329</v>
      </c>
      <c r="D89" s="51">
        <v>445.9041007679318</v>
      </c>
      <c r="E89" s="51">
        <v>431.4689749815158</v>
      </c>
      <c r="F89" s="51">
        <v>497.32393211164606</v>
      </c>
      <c r="G89" s="51">
        <v>546.0109362989111</v>
      </c>
      <c r="H89" s="51">
        <v>538.5772810088301</v>
      </c>
      <c r="I89" s="51">
        <v>555.8438522238188</v>
      </c>
      <c r="J89" s="51">
        <v>565.0298245021949</v>
      </c>
      <c r="K89" s="51">
        <v>568.3591119537863</v>
      </c>
      <c r="L89" s="52">
        <v>565.4268173769786</v>
      </c>
    </row>
    <row r="90" spans="1:12" ht="12.75">
      <c r="A90" s="241" t="s">
        <v>291</v>
      </c>
      <c r="B90" s="94">
        <v>291.9533647482545</v>
      </c>
      <c r="C90" s="51">
        <v>317.8204235814517</v>
      </c>
      <c r="D90" s="51">
        <v>322.02139378600305</v>
      </c>
      <c r="E90" s="51">
        <v>293.3588633078626</v>
      </c>
      <c r="F90" s="51">
        <v>344.60285163573843</v>
      </c>
      <c r="G90" s="51">
        <v>384.69950346280115</v>
      </c>
      <c r="H90" s="51">
        <v>379.0571211457761</v>
      </c>
      <c r="I90" s="51">
        <v>396.0087404120539</v>
      </c>
      <c r="J90" s="51">
        <v>409.67047262427366</v>
      </c>
      <c r="K90" s="51">
        <v>415.645419301267</v>
      </c>
      <c r="L90" s="52">
        <v>431.8320677477619</v>
      </c>
    </row>
    <row r="91" spans="1:12" ht="12.75">
      <c r="A91" s="241" t="s">
        <v>292</v>
      </c>
      <c r="B91" s="94">
        <v>1.4698156676544092</v>
      </c>
      <c r="C91" s="51">
        <v>1.3315576724944156</v>
      </c>
      <c r="D91" s="51">
        <v>1.5881018367934683</v>
      </c>
      <c r="E91" s="51">
        <v>1.6884494716971503</v>
      </c>
      <c r="F91" s="51">
        <v>1.9221134286204307</v>
      </c>
      <c r="G91" s="51">
        <v>1.6737649199669566</v>
      </c>
      <c r="H91" s="51">
        <v>1.814047155579881</v>
      </c>
      <c r="I91" s="51">
        <v>1.78534888298115</v>
      </c>
      <c r="J91" s="51">
        <v>1.8108308273109897</v>
      </c>
      <c r="K91" s="51">
        <v>1.4804400043672445</v>
      </c>
      <c r="L91" s="52">
        <v>1.2363361609859924</v>
      </c>
    </row>
    <row r="92" spans="1:12" ht="12.75">
      <c r="A92" s="241" t="s">
        <v>293</v>
      </c>
      <c r="B92" s="94">
        <v>95.68937712709506</v>
      </c>
      <c r="C92" s="51">
        <v>103.61057719678679</v>
      </c>
      <c r="D92" s="51">
        <v>122.29460514513535</v>
      </c>
      <c r="E92" s="51">
        <v>136.4216622019561</v>
      </c>
      <c r="F92" s="51">
        <v>150.7989670472871</v>
      </c>
      <c r="G92" s="51">
        <v>159.6376679161431</v>
      </c>
      <c r="H92" s="51">
        <v>157.7061127074742</v>
      </c>
      <c r="I92" s="51">
        <v>158.0497629287837</v>
      </c>
      <c r="J92" s="51">
        <v>153.54852105061022</v>
      </c>
      <c r="K92" s="51">
        <v>151.23325264815202</v>
      </c>
      <c r="L92" s="52">
        <v>132.35841346823065</v>
      </c>
    </row>
    <row r="93" spans="1:12" ht="12.75">
      <c r="A93" s="237" t="s">
        <v>294</v>
      </c>
      <c r="B93" s="94">
        <v>108.45754176200691</v>
      </c>
      <c r="C93" s="51">
        <v>121.7408007392763</v>
      </c>
      <c r="D93" s="51">
        <v>126.7931865024082</v>
      </c>
      <c r="E93" s="51">
        <v>105.00126895643803</v>
      </c>
      <c r="F93" s="51">
        <v>116.82536537330033</v>
      </c>
      <c r="G93" s="51">
        <v>135.35705839397386</v>
      </c>
      <c r="H93" s="51">
        <v>127.07859470014184</v>
      </c>
      <c r="I93" s="51">
        <v>146.82413803606903</v>
      </c>
      <c r="J93" s="51">
        <v>150.04916779588018</v>
      </c>
      <c r="K93" s="51">
        <v>137.7250989663693</v>
      </c>
      <c r="L93" s="52">
        <v>127.9763320304433</v>
      </c>
    </row>
    <row r="94" spans="1:12" ht="12.75">
      <c r="A94" s="237" t="s">
        <v>295</v>
      </c>
      <c r="B94" s="94">
        <v>40.5671358236516</v>
      </c>
      <c r="C94" s="51">
        <v>47.62019266326582</v>
      </c>
      <c r="D94" s="51">
        <v>53.45404652350175</v>
      </c>
      <c r="E94" s="51">
        <v>56.37018765665452</v>
      </c>
      <c r="F94" s="51">
        <v>58.16776957098554</v>
      </c>
      <c r="G94" s="51">
        <v>62.19453733322324</v>
      </c>
      <c r="H94" s="51">
        <v>59.481217720850815</v>
      </c>
      <c r="I94" s="51">
        <v>65.15854965702911</v>
      </c>
      <c r="J94" s="51">
        <v>59.204043602593046</v>
      </c>
      <c r="K94" s="51">
        <v>56.01667647461157</v>
      </c>
      <c r="L94" s="52">
        <v>60.04814880484718</v>
      </c>
    </row>
    <row r="95" spans="1:12" ht="12.75">
      <c r="A95" s="241" t="s">
        <v>296</v>
      </c>
      <c r="B95" s="94">
        <v>0.23212918313304792</v>
      </c>
      <c r="C95" s="51">
        <v>0.24853712575884163</v>
      </c>
      <c r="D95" s="51">
        <v>0.3156238068636658</v>
      </c>
      <c r="E95" s="51">
        <v>0.3356855501333751</v>
      </c>
      <c r="F95" s="51">
        <v>0.38349672284224484</v>
      </c>
      <c r="G95" s="51">
        <v>0.44585647828820396</v>
      </c>
      <c r="H95" s="51">
        <v>0.48042653152563564</v>
      </c>
      <c r="I95" s="51">
        <v>0.4583869970321265</v>
      </c>
      <c r="J95" s="51">
        <v>0.48438979789732145</v>
      </c>
      <c r="K95" s="51">
        <v>0.335368020101319</v>
      </c>
      <c r="L95" s="52">
        <v>0.26133161814152966</v>
      </c>
    </row>
    <row r="96" spans="1:12" ht="12.75">
      <c r="A96" s="241" t="s">
        <v>297</v>
      </c>
      <c r="B96" s="94">
        <v>40.33500664051854</v>
      </c>
      <c r="C96" s="51">
        <v>47.371655537506975</v>
      </c>
      <c r="D96" s="51">
        <v>53.13842271663809</v>
      </c>
      <c r="E96" s="51">
        <v>56.034502106521145</v>
      </c>
      <c r="F96" s="51">
        <v>57.78427284814329</v>
      </c>
      <c r="G96" s="51">
        <v>61.74868085493503</v>
      </c>
      <c r="H96" s="51">
        <v>59.000791189325184</v>
      </c>
      <c r="I96" s="51">
        <v>64.70016265999698</v>
      </c>
      <c r="J96" s="51">
        <v>58.71965380469573</v>
      </c>
      <c r="K96" s="51">
        <v>55.68130845451025</v>
      </c>
      <c r="L96" s="52">
        <v>59.786817186705655</v>
      </c>
    </row>
    <row r="97" spans="1:12" ht="12.75">
      <c r="A97" s="54"/>
      <c r="B97" s="94"/>
      <c r="C97" s="51"/>
      <c r="D97" s="51"/>
      <c r="E97" s="51"/>
      <c r="F97" s="51"/>
      <c r="G97" s="51"/>
      <c r="H97" s="51"/>
      <c r="I97" s="51"/>
      <c r="J97" s="51"/>
      <c r="K97" s="51"/>
      <c r="L97" s="52"/>
    </row>
    <row r="98" spans="1:12" ht="12.75">
      <c r="A98" s="240" t="s">
        <v>178</v>
      </c>
      <c r="B98" s="94">
        <v>1285.5580321624157</v>
      </c>
      <c r="C98" s="51">
        <v>1369.2921570108017</v>
      </c>
      <c r="D98" s="51">
        <v>1361.6779095132815</v>
      </c>
      <c r="E98" s="51">
        <v>1525.8447440276937</v>
      </c>
      <c r="F98" s="51">
        <v>1642.7455745544567</v>
      </c>
      <c r="G98" s="51">
        <v>1874.7482101369862</v>
      </c>
      <c r="H98" s="51">
        <v>1943.7216972609554</v>
      </c>
      <c r="I98" s="51">
        <v>2046.61509504382</v>
      </c>
      <c r="J98" s="51">
        <v>2125.9052840071963</v>
      </c>
      <c r="K98" s="51">
        <v>2137.8421215420913</v>
      </c>
      <c r="L98" s="52">
        <v>2194.926731950218</v>
      </c>
    </row>
    <row r="99" spans="1:12" ht="12.75">
      <c r="A99" s="237" t="s">
        <v>298</v>
      </c>
      <c r="B99" s="94">
        <v>318.8846332162193</v>
      </c>
      <c r="C99" s="51">
        <v>351.61995425454785</v>
      </c>
      <c r="D99" s="51">
        <v>378.0550087173967</v>
      </c>
      <c r="E99" s="51">
        <v>403.2450829690907</v>
      </c>
      <c r="F99" s="51">
        <v>494.1164159708554</v>
      </c>
      <c r="G99" s="51">
        <v>536.2109660545786</v>
      </c>
      <c r="H99" s="51">
        <v>571.4856007749767</v>
      </c>
      <c r="I99" s="51">
        <v>582.6746402408577</v>
      </c>
      <c r="J99" s="51">
        <v>605.5541965688457</v>
      </c>
      <c r="K99" s="51">
        <v>580.3291680282217</v>
      </c>
      <c r="L99" s="52">
        <v>587.220165523951</v>
      </c>
    </row>
    <row r="100" spans="1:12" ht="12.75">
      <c r="A100" s="237" t="s">
        <v>299</v>
      </c>
      <c r="B100" s="94">
        <v>356.0324867601059</v>
      </c>
      <c r="C100" s="51">
        <v>401.7485162405637</v>
      </c>
      <c r="D100" s="51">
        <v>396.1509061403567</v>
      </c>
      <c r="E100" s="51">
        <v>499.34035909325945</v>
      </c>
      <c r="F100" s="51">
        <v>481.5652096365453</v>
      </c>
      <c r="G100" s="51">
        <v>539.220724457834</v>
      </c>
      <c r="H100" s="51">
        <v>534.9342676550438</v>
      </c>
      <c r="I100" s="51">
        <v>579.9031898953777</v>
      </c>
      <c r="J100" s="51">
        <v>575.3645310950255</v>
      </c>
      <c r="K100" s="51">
        <v>571.2805038782884</v>
      </c>
      <c r="L100" s="52">
        <v>586.9861222510277</v>
      </c>
    </row>
    <row r="101" spans="1:12" ht="12.75">
      <c r="A101" s="237" t="s">
        <v>173</v>
      </c>
      <c r="B101" s="94">
        <v>302.9884880245822</v>
      </c>
      <c r="C101" s="51">
        <v>266.07568112441635</v>
      </c>
      <c r="D101" s="51">
        <v>264.9084522095188</v>
      </c>
      <c r="E101" s="51">
        <v>267.8931519417511</v>
      </c>
      <c r="F101" s="51">
        <v>307.5609013778314</v>
      </c>
      <c r="G101" s="51">
        <v>387.4228887330451</v>
      </c>
      <c r="H101" s="51">
        <v>353.2061946179767</v>
      </c>
      <c r="I101" s="51">
        <v>358.2627586570727</v>
      </c>
      <c r="J101" s="51">
        <v>349.2761805516264</v>
      </c>
      <c r="K101" s="51">
        <v>364.9939341289819</v>
      </c>
      <c r="L101" s="52">
        <v>371.8433838615912</v>
      </c>
    </row>
    <row r="102" spans="1:12" ht="12.75">
      <c r="A102" s="241" t="s">
        <v>300</v>
      </c>
      <c r="B102" s="94">
        <v>74.08098084848952</v>
      </c>
      <c r="C102" s="51">
        <v>66.98328169301887</v>
      </c>
      <c r="D102" s="51">
        <v>62.82576907007564</v>
      </c>
      <c r="E102" s="51">
        <v>65.99580527520624</v>
      </c>
      <c r="F102" s="51">
        <v>72.2895867965909</v>
      </c>
      <c r="G102" s="51">
        <v>85.12267779238938</v>
      </c>
      <c r="H102" s="51">
        <v>82.11913007001954</v>
      </c>
      <c r="I102" s="51">
        <v>81.93711648791319</v>
      </c>
      <c r="J102" s="51">
        <v>77.94141745258403</v>
      </c>
      <c r="K102" s="51">
        <v>96.11481346651553</v>
      </c>
      <c r="L102" s="52">
        <v>53.66302180537911</v>
      </c>
    </row>
    <row r="103" spans="1:12" ht="12.75">
      <c r="A103" s="241" t="s">
        <v>301</v>
      </c>
      <c r="B103" s="94">
        <v>79.51370535820823</v>
      </c>
      <c r="C103" s="51">
        <v>63.849334149620404</v>
      </c>
      <c r="D103" s="51">
        <v>68.12102245717499</v>
      </c>
      <c r="E103" s="51">
        <v>74.11257033711485</v>
      </c>
      <c r="F103" s="51">
        <v>86.6887293475192</v>
      </c>
      <c r="G103" s="51">
        <v>102.67760009226316</v>
      </c>
      <c r="H103" s="51">
        <v>98.90983051025636</v>
      </c>
      <c r="I103" s="51">
        <v>83.18899492767677</v>
      </c>
      <c r="J103" s="51">
        <v>104.77807763467369</v>
      </c>
      <c r="K103" s="51">
        <v>88.13896822765386</v>
      </c>
      <c r="L103" s="52">
        <v>95.58061817757287</v>
      </c>
    </row>
    <row r="104" spans="1:12" ht="12.75">
      <c r="A104" s="241" t="s">
        <v>302</v>
      </c>
      <c r="B104" s="94">
        <v>55.51842177192433</v>
      </c>
      <c r="C104" s="51">
        <v>49.62056999070549</v>
      </c>
      <c r="D104" s="51">
        <v>45.51319533510136</v>
      </c>
      <c r="E104" s="51">
        <v>53.07387040772301</v>
      </c>
      <c r="F104" s="51">
        <v>60.48956836759145</v>
      </c>
      <c r="G104" s="51">
        <v>64.02628919326375</v>
      </c>
      <c r="H104" s="51">
        <v>56.51812917958346</v>
      </c>
      <c r="I104" s="51">
        <v>55.28007253822899</v>
      </c>
      <c r="J104" s="51">
        <v>55.11578132985764</v>
      </c>
      <c r="K104" s="51">
        <v>51.10652160121447</v>
      </c>
      <c r="L104" s="52">
        <v>38.804951765755064</v>
      </c>
    </row>
    <row r="105" spans="1:12" ht="12.75">
      <c r="A105" s="241" t="s">
        <v>303</v>
      </c>
      <c r="B105" s="94">
        <v>13.562139141594699</v>
      </c>
      <c r="C105" s="51">
        <v>14.769765148875608</v>
      </c>
      <c r="D105" s="51">
        <v>14.97062514678205</v>
      </c>
      <c r="E105" s="51">
        <v>15.98413266257111</v>
      </c>
      <c r="F105" s="51">
        <v>19.56274882286096</v>
      </c>
      <c r="G105" s="51">
        <v>23.755933137487926</v>
      </c>
      <c r="H105" s="51">
        <v>17.818670718374488</v>
      </c>
      <c r="I105" s="51">
        <v>19.1481101877802</v>
      </c>
      <c r="J105" s="51">
        <v>17.18935617754824</v>
      </c>
      <c r="K105" s="51">
        <v>15.182361562516343</v>
      </c>
      <c r="L105" s="52">
        <v>36.921188332653635</v>
      </c>
    </row>
    <row r="106" spans="1:12" ht="12.75">
      <c r="A106" s="241" t="s">
        <v>304</v>
      </c>
      <c r="B106" s="94">
        <v>5.471011701283921</v>
      </c>
      <c r="C106" s="51">
        <v>5.996263259012199</v>
      </c>
      <c r="D106" s="51">
        <v>6.156146626642688</v>
      </c>
      <c r="E106" s="51">
        <v>6.584088451777622</v>
      </c>
      <c r="F106" s="51">
        <v>8.915265035131364</v>
      </c>
      <c r="G106" s="51">
        <v>10.131207489387364</v>
      </c>
      <c r="H106" s="51">
        <v>10.690943929083579</v>
      </c>
      <c r="I106" s="51">
        <v>21.14755963823428</v>
      </c>
      <c r="J106" s="51">
        <v>11.70678801357898</v>
      </c>
      <c r="K106" s="51">
        <v>27.34896976910975</v>
      </c>
      <c r="L106" s="52">
        <v>18.19694097046287</v>
      </c>
    </row>
    <row r="107" spans="1:12" ht="12.75">
      <c r="A107" s="241" t="s">
        <v>305</v>
      </c>
      <c r="B107" s="94">
        <v>8.57908862274528</v>
      </c>
      <c r="C107" s="51">
        <v>6.0917379507436396</v>
      </c>
      <c r="D107" s="51">
        <v>6.224210453140688</v>
      </c>
      <c r="E107" s="51">
        <v>6.529713686237105</v>
      </c>
      <c r="F107" s="51">
        <v>7.429186012023826</v>
      </c>
      <c r="G107" s="51">
        <v>8.47004269484376</v>
      </c>
      <c r="H107" s="51">
        <v>6.65561673458626</v>
      </c>
      <c r="I107" s="51">
        <v>20.14015479184583</v>
      </c>
      <c r="J107" s="51">
        <v>9.817627051737908</v>
      </c>
      <c r="K107" s="51">
        <v>10.228496911750602</v>
      </c>
      <c r="L107" s="52">
        <v>12.63022335616483</v>
      </c>
    </row>
    <row r="108" spans="1:12" ht="12.75">
      <c r="A108" s="241" t="s">
        <v>306</v>
      </c>
      <c r="B108" s="94">
        <v>66.26314058033617</v>
      </c>
      <c r="C108" s="51">
        <v>58.764728932440185</v>
      </c>
      <c r="D108" s="51">
        <v>61.09748312060145</v>
      </c>
      <c r="E108" s="51">
        <v>45.61297112112124</v>
      </c>
      <c r="F108" s="51">
        <v>52.185816996113665</v>
      </c>
      <c r="G108" s="51">
        <v>93.23913833340976</v>
      </c>
      <c r="H108" s="51">
        <v>80.493873476073</v>
      </c>
      <c r="I108" s="51">
        <v>77.4207500853935</v>
      </c>
      <c r="J108" s="51">
        <v>72.72713289164594</v>
      </c>
      <c r="K108" s="51">
        <v>76.87380259022139</v>
      </c>
      <c r="L108" s="52">
        <v>116.04643945360279</v>
      </c>
    </row>
    <row r="109" spans="1:12" ht="12.75">
      <c r="A109" s="237" t="s">
        <v>358</v>
      </c>
      <c r="B109" s="94">
        <v>303.2607269858504</v>
      </c>
      <c r="C109" s="51">
        <v>340.82867072154943</v>
      </c>
      <c r="D109" s="51">
        <v>315.8408480311624</v>
      </c>
      <c r="E109" s="51">
        <v>341.9131141554832</v>
      </c>
      <c r="F109" s="51">
        <v>343.9806232769818</v>
      </c>
      <c r="G109" s="51">
        <v>393.0414805885405</v>
      </c>
      <c r="H109" s="51">
        <v>471.1182544489252</v>
      </c>
      <c r="I109" s="51">
        <v>498.80265861977904</v>
      </c>
      <c r="J109" s="51">
        <v>580.6127254858268</v>
      </c>
      <c r="K109" s="51">
        <v>605.7803101441849</v>
      </c>
      <c r="L109" s="52">
        <v>578.8309673320308</v>
      </c>
    </row>
    <row r="110" spans="1:12" ht="12.75">
      <c r="A110" s="241" t="s">
        <v>172</v>
      </c>
      <c r="B110" s="94">
        <v>113.24875932514693</v>
      </c>
      <c r="C110" s="51">
        <v>116.9234688726463</v>
      </c>
      <c r="D110" s="51">
        <v>106.53193755840175</v>
      </c>
      <c r="E110" s="51">
        <v>99.64311432399828</v>
      </c>
      <c r="F110" s="51">
        <v>88.40113068211615</v>
      </c>
      <c r="G110" s="51">
        <v>120.66457728579299</v>
      </c>
      <c r="H110" s="51">
        <v>147.86175868027496</v>
      </c>
      <c r="I110" s="51">
        <v>164.65391349100628</v>
      </c>
      <c r="J110" s="51">
        <v>162.675279558456</v>
      </c>
      <c r="K110" s="51">
        <v>166.20381531946026</v>
      </c>
      <c r="L110" s="52">
        <v>179.55624364646945</v>
      </c>
    </row>
    <row r="111" spans="1:12" ht="12.75">
      <c r="A111" s="241" t="s">
        <v>307</v>
      </c>
      <c r="B111" s="94">
        <v>190.01196766070348</v>
      </c>
      <c r="C111" s="51">
        <v>223.90520184890312</v>
      </c>
      <c r="D111" s="51">
        <v>209.30891047276066</v>
      </c>
      <c r="E111" s="51">
        <v>242.2699998314849</v>
      </c>
      <c r="F111" s="51">
        <v>255.57949259486568</v>
      </c>
      <c r="G111" s="51">
        <v>272.37690330274756</v>
      </c>
      <c r="H111" s="51">
        <v>323.25649576865027</v>
      </c>
      <c r="I111" s="51">
        <v>334.1487451287727</v>
      </c>
      <c r="J111" s="51">
        <v>417.9374459273709</v>
      </c>
      <c r="K111" s="51">
        <v>439.5764948247246</v>
      </c>
      <c r="L111" s="52">
        <v>399.2747236855613</v>
      </c>
    </row>
    <row r="112" spans="1:12" ht="12.75">
      <c r="A112" s="237" t="s">
        <v>308</v>
      </c>
      <c r="B112" s="94">
        <v>4.391697175657956</v>
      </c>
      <c r="C112" s="51">
        <v>9.019334669724635</v>
      </c>
      <c r="D112" s="51">
        <v>6.722694414846674</v>
      </c>
      <c r="E112" s="51">
        <v>13.453035868109401</v>
      </c>
      <c r="F112" s="51">
        <v>15.52242429224274</v>
      </c>
      <c r="G112" s="51">
        <v>18.852150302988306</v>
      </c>
      <c r="H112" s="51">
        <v>12.977379764033067</v>
      </c>
      <c r="I112" s="51">
        <v>26.9718476307326</v>
      </c>
      <c r="J112" s="51">
        <v>15.097650305871442</v>
      </c>
      <c r="K112" s="51">
        <v>15.458205362414125</v>
      </c>
      <c r="L112" s="52">
        <v>70.04609298161684</v>
      </c>
    </row>
    <row r="113" spans="1:12" ht="12.75">
      <c r="A113" s="241" t="s">
        <v>309</v>
      </c>
      <c r="B113" s="94">
        <v>2.5723008130273572</v>
      </c>
      <c r="C113" s="51">
        <v>5.208169211005597</v>
      </c>
      <c r="D113" s="51">
        <v>2.7279937214791103</v>
      </c>
      <c r="E113" s="51">
        <v>7.767339937110156</v>
      </c>
      <c r="F113" s="51">
        <v>8.616817463361832</v>
      </c>
      <c r="G113" s="51">
        <v>11.02188688989504</v>
      </c>
      <c r="H113" s="51">
        <v>4.555653373568372</v>
      </c>
      <c r="I113" s="51">
        <v>16.372477439686506</v>
      </c>
      <c r="J113" s="51">
        <v>4.5179221454763505</v>
      </c>
      <c r="K113" s="51">
        <v>4.269547702970812</v>
      </c>
      <c r="L113" s="52">
        <v>38.21639816121577</v>
      </c>
    </row>
    <row r="114" spans="1:12" ht="12.75">
      <c r="A114" s="241" t="s">
        <v>310</v>
      </c>
      <c r="B114" s="94">
        <v>0.9740266233930294</v>
      </c>
      <c r="C114" s="51">
        <v>1.022470974181345</v>
      </c>
      <c r="D114" s="51">
        <v>1.0639353270506204</v>
      </c>
      <c r="E114" s="51">
        <v>1.729500792060766</v>
      </c>
      <c r="F114" s="51">
        <v>2.1064839297432636</v>
      </c>
      <c r="G114" s="51">
        <v>2.7098607794192637</v>
      </c>
      <c r="H114" s="51">
        <v>2.91564488141276</v>
      </c>
      <c r="I114" s="51">
        <v>3.2031006716628383</v>
      </c>
      <c r="J114" s="51">
        <v>3.320805435264939</v>
      </c>
      <c r="K114" s="51">
        <v>3.422677562673212</v>
      </c>
      <c r="L114" s="52">
        <v>21.471048802157817</v>
      </c>
    </row>
    <row r="115" spans="1:12" ht="12.75">
      <c r="A115" s="238" t="s">
        <v>311</v>
      </c>
      <c r="B115" s="94">
        <v>0.8453697392375696</v>
      </c>
      <c r="C115" s="51">
        <v>2.7886944845376935</v>
      </c>
      <c r="D115" s="51">
        <v>2.9307653663169435</v>
      </c>
      <c r="E115" s="51">
        <v>3.9561951389384813</v>
      </c>
      <c r="F115" s="51">
        <v>4.799122899137645</v>
      </c>
      <c r="G115" s="51">
        <v>5.120402633674003</v>
      </c>
      <c r="H115" s="51">
        <v>5.506081509051937</v>
      </c>
      <c r="I115" s="51">
        <v>7.3962695193832575</v>
      </c>
      <c r="J115" s="51">
        <v>7.258922725130149</v>
      </c>
      <c r="K115" s="51">
        <v>7.7659800967701</v>
      </c>
      <c r="L115" s="52">
        <v>10.358646018243242</v>
      </c>
    </row>
    <row r="116" spans="1:12" ht="12.75">
      <c r="A116" s="242"/>
      <c r="B116" s="94"/>
      <c r="C116" s="51"/>
      <c r="D116" s="51"/>
      <c r="E116" s="51"/>
      <c r="F116" s="51"/>
      <c r="G116" s="51"/>
      <c r="H116" s="51"/>
      <c r="I116" s="51"/>
      <c r="J116" s="51"/>
      <c r="K116" s="51"/>
      <c r="L116" s="52"/>
    </row>
    <row r="117" spans="1:12" ht="12.75">
      <c r="A117" s="240" t="s">
        <v>127</v>
      </c>
      <c r="B117" s="94">
        <v>337.5677549675992</v>
      </c>
      <c r="C117" s="51">
        <v>364.90995203962837</v>
      </c>
      <c r="D117" s="51">
        <v>364.28677594500147</v>
      </c>
      <c r="E117" s="51">
        <v>392.90624486522347</v>
      </c>
      <c r="F117" s="51">
        <v>448.61482307282876</v>
      </c>
      <c r="G117" s="51">
        <v>483.0380326413675</v>
      </c>
      <c r="H117" s="51">
        <v>482.02273144214894</v>
      </c>
      <c r="I117" s="51">
        <v>519.4344948177779</v>
      </c>
      <c r="J117" s="51">
        <v>504.3639917230561</v>
      </c>
      <c r="K117" s="51">
        <v>504.7075784303984</v>
      </c>
      <c r="L117" s="52">
        <v>503.1786598752259</v>
      </c>
    </row>
    <row r="118" spans="1:12" ht="12.75">
      <c r="A118" s="237" t="s">
        <v>129</v>
      </c>
      <c r="B118" s="94">
        <v>186.8608311203827</v>
      </c>
      <c r="C118" s="51">
        <v>199.42614039781216</v>
      </c>
      <c r="D118" s="51">
        <v>203.8996907111594</v>
      </c>
      <c r="E118" s="51">
        <v>217.83552632583192</v>
      </c>
      <c r="F118" s="51">
        <v>241.0714785095127</v>
      </c>
      <c r="G118" s="51">
        <v>259.1863485625961</v>
      </c>
      <c r="H118" s="51">
        <v>268.95835565693073</v>
      </c>
      <c r="I118" s="51">
        <v>273.6114750451709</v>
      </c>
      <c r="J118" s="51">
        <v>294.30682919212705</v>
      </c>
      <c r="K118" s="51">
        <v>287.4452387414527</v>
      </c>
      <c r="L118" s="52">
        <v>284.90251567288055</v>
      </c>
    </row>
    <row r="119" spans="1:12" ht="12.75">
      <c r="A119" s="237" t="s">
        <v>128</v>
      </c>
      <c r="B119" s="94">
        <v>121.70885743782688</v>
      </c>
      <c r="C119" s="51">
        <v>129.2782216071489</v>
      </c>
      <c r="D119" s="51">
        <v>117.06584392589896</v>
      </c>
      <c r="E119" s="51">
        <v>127.79876546457909</v>
      </c>
      <c r="F119" s="51">
        <v>148.45119607362176</v>
      </c>
      <c r="G119" s="51">
        <v>155.56128330080475</v>
      </c>
      <c r="H119" s="51">
        <v>144.9512962958622</v>
      </c>
      <c r="I119" s="51">
        <v>162.1893170132053</v>
      </c>
      <c r="J119" s="51">
        <v>130.22107903006597</v>
      </c>
      <c r="K119" s="51">
        <v>136.367594485736</v>
      </c>
      <c r="L119" s="52">
        <v>142.50704311041304</v>
      </c>
    </row>
    <row r="120" spans="1:12" ht="12.75">
      <c r="A120" s="237" t="s">
        <v>130</v>
      </c>
      <c r="B120" s="94">
        <v>28.998066409389693</v>
      </c>
      <c r="C120" s="51">
        <v>36.20559003466732</v>
      </c>
      <c r="D120" s="51">
        <v>43.321241307943126</v>
      </c>
      <c r="E120" s="51">
        <v>47.27195307481251</v>
      </c>
      <c r="F120" s="51">
        <v>59.09214848969431</v>
      </c>
      <c r="G120" s="51">
        <v>68.2904007779668</v>
      </c>
      <c r="H120" s="51">
        <v>68.11307948935591</v>
      </c>
      <c r="I120" s="51">
        <v>83.63370275940181</v>
      </c>
      <c r="J120" s="51">
        <v>79.83608350086313</v>
      </c>
      <c r="K120" s="51">
        <v>80.89474520320962</v>
      </c>
      <c r="L120" s="52">
        <v>75.7691010919323</v>
      </c>
    </row>
    <row r="121" spans="1:12" ht="12.75">
      <c r="A121" s="237"/>
      <c r="B121" s="94"/>
      <c r="C121" s="51"/>
      <c r="D121" s="51"/>
      <c r="E121" s="51"/>
      <c r="F121" s="51"/>
      <c r="G121" s="51"/>
      <c r="H121" s="51"/>
      <c r="I121" s="51"/>
      <c r="J121" s="51"/>
      <c r="K121" s="51"/>
      <c r="L121" s="52"/>
    </row>
    <row r="122" spans="1:12" ht="12.75">
      <c r="A122" s="240" t="s">
        <v>131</v>
      </c>
      <c r="B122" s="94">
        <v>298.31102441059136</v>
      </c>
      <c r="C122" s="51">
        <v>304.812648394643</v>
      </c>
      <c r="D122" s="51">
        <v>342.69667990304544</v>
      </c>
      <c r="E122" s="51">
        <v>301.6102170120778</v>
      </c>
      <c r="F122" s="51">
        <v>339.33406493726574</v>
      </c>
      <c r="G122" s="51">
        <v>373.05501658740224</v>
      </c>
      <c r="H122" s="51">
        <v>362.35119152781283</v>
      </c>
      <c r="I122" s="51">
        <v>364.8597411218523</v>
      </c>
      <c r="J122" s="51">
        <v>325.9779880242337</v>
      </c>
      <c r="K122" s="51">
        <v>316.9077900038877</v>
      </c>
      <c r="L122" s="52">
        <v>311.8895319105521</v>
      </c>
    </row>
    <row r="123" spans="1:12" ht="12.75">
      <c r="A123" s="237" t="s">
        <v>261</v>
      </c>
      <c r="B123" s="94">
        <v>269.2402826137242</v>
      </c>
      <c r="C123" s="51">
        <v>267.9693101596655</v>
      </c>
      <c r="D123" s="51">
        <v>297.65358485618657</v>
      </c>
      <c r="E123" s="51">
        <v>250.90163172444701</v>
      </c>
      <c r="F123" s="51">
        <v>283.7479707461389</v>
      </c>
      <c r="G123" s="51">
        <v>317.6470705650802</v>
      </c>
      <c r="H123" s="51">
        <v>301.17186025005714</v>
      </c>
      <c r="I123" s="51">
        <v>293.83673862065996</v>
      </c>
      <c r="J123" s="51">
        <v>258.93684372321275</v>
      </c>
      <c r="K123" s="51">
        <v>246.21131976595152</v>
      </c>
      <c r="L123" s="52">
        <v>239.6104460864634</v>
      </c>
    </row>
    <row r="124" spans="1:12" ht="12.75">
      <c r="A124" s="237" t="s">
        <v>262</v>
      </c>
      <c r="B124" s="94">
        <v>29.070741796867157</v>
      </c>
      <c r="C124" s="51">
        <v>36.84333823497756</v>
      </c>
      <c r="D124" s="51">
        <v>45.043095046858845</v>
      </c>
      <c r="E124" s="51">
        <v>50.708585287630775</v>
      </c>
      <c r="F124" s="51">
        <v>55.58609419112681</v>
      </c>
      <c r="G124" s="51">
        <v>55.407946022322044</v>
      </c>
      <c r="H124" s="51">
        <v>61.1793312777557</v>
      </c>
      <c r="I124" s="51">
        <v>71.02300250119241</v>
      </c>
      <c r="J124" s="51">
        <v>67.04114430102099</v>
      </c>
      <c r="K124" s="51">
        <v>70.6964702379362</v>
      </c>
      <c r="L124" s="52">
        <v>72.27908582408864</v>
      </c>
    </row>
    <row r="125" spans="1:12" ht="12.75">
      <c r="A125" s="243"/>
      <c r="B125" s="94"/>
      <c r="C125" s="51"/>
      <c r="D125" s="51"/>
      <c r="E125" s="51"/>
      <c r="F125" s="51"/>
      <c r="G125" s="51"/>
      <c r="H125" s="51"/>
      <c r="I125" s="51"/>
      <c r="J125" s="51"/>
      <c r="K125" s="51"/>
      <c r="L125" s="52"/>
    </row>
    <row r="126" spans="1:12" ht="12.75">
      <c r="A126" s="240" t="s">
        <v>278</v>
      </c>
      <c r="B126" s="94">
        <v>26.443100482645338</v>
      </c>
      <c r="C126" s="51">
        <v>31.68398277336853</v>
      </c>
      <c r="D126" s="51">
        <v>37.528922280405595</v>
      </c>
      <c r="E126" s="51">
        <v>35.75881909971912</v>
      </c>
      <c r="F126" s="51">
        <v>37.3815010273381</v>
      </c>
      <c r="G126" s="51">
        <v>39.996249079832886</v>
      </c>
      <c r="H126" s="51">
        <v>42.408001265458225</v>
      </c>
      <c r="I126" s="51">
        <v>48.13219493503824</v>
      </c>
      <c r="J126" s="51">
        <v>48.7474740836239</v>
      </c>
      <c r="K126" s="51">
        <v>49.749467912002956</v>
      </c>
      <c r="L126" s="52">
        <v>48.3925812350709</v>
      </c>
    </row>
    <row r="127" spans="1:12" ht="12.75">
      <c r="A127" s="243"/>
      <c r="B127" s="94"/>
      <c r="C127" s="51"/>
      <c r="D127" s="51"/>
      <c r="E127" s="51"/>
      <c r="F127" s="51"/>
      <c r="G127" s="51"/>
      <c r="H127" s="51"/>
      <c r="I127" s="51"/>
      <c r="J127" s="51"/>
      <c r="K127" s="51"/>
      <c r="L127" s="52"/>
    </row>
    <row r="128" spans="1:12" ht="12.75">
      <c r="A128" s="240" t="s">
        <v>337</v>
      </c>
      <c r="B128" s="94">
        <v>418.1382413221814</v>
      </c>
      <c r="C128" s="51">
        <v>467.67488876299757</v>
      </c>
      <c r="D128" s="51">
        <v>488.31968635262854</v>
      </c>
      <c r="E128" s="51">
        <v>512.4098315922414</v>
      </c>
      <c r="F128" s="51">
        <v>424.9859082668574</v>
      </c>
      <c r="G128" s="51">
        <v>516.4047300186332</v>
      </c>
      <c r="H128" s="51">
        <v>522.4787158172636</v>
      </c>
      <c r="I128" s="51">
        <v>428.0633600943593</v>
      </c>
      <c r="J128" s="51">
        <v>490.6198023654905</v>
      </c>
      <c r="K128" s="51">
        <v>509.65941690204306</v>
      </c>
      <c r="L128" s="52">
        <v>497.3952489295002</v>
      </c>
    </row>
    <row r="129" spans="1:12" ht="12.75">
      <c r="A129" s="237" t="s">
        <v>312</v>
      </c>
      <c r="B129" s="94">
        <v>79.05824419094981</v>
      </c>
      <c r="C129" s="51">
        <v>87.20094856265221</v>
      </c>
      <c r="D129" s="51">
        <v>85.94941575608641</v>
      </c>
      <c r="E129" s="51">
        <v>72.43487232709384</v>
      </c>
      <c r="F129" s="51">
        <v>71.97986661136393</v>
      </c>
      <c r="G129" s="51">
        <v>68.07415120251203</v>
      </c>
      <c r="H129" s="51">
        <v>71.34288111834617</v>
      </c>
      <c r="I129" s="51">
        <v>75.8326033341591</v>
      </c>
      <c r="J129" s="51">
        <v>72.07176612280286</v>
      </c>
      <c r="K129" s="51">
        <v>60.131905356176894</v>
      </c>
      <c r="L129" s="52">
        <v>50.79240431071474</v>
      </c>
    </row>
    <row r="130" spans="1:12" ht="12.75">
      <c r="A130" s="237" t="s">
        <v>313</v>
      </c>
      <c r="B130" s="94">
        <v>339.07999713123166</v>
      </c>
      <c r="C130" s="51">
        <v>380.4739402003454</v>
      </c>
      <c r="D130" s="51">
        <v>402.3702705965422</v>
      </c>
      <c r="E130" s="51">
        <v>439.9749592651475</v>
      </c>
      <c r="F130" s="51">
        <v>353.00604165549345</v>
      </c>
      <c r="G130" s="51">
        <v>448.3305788161212</v>
      </c>
      <c r="H130" s="51">
        <v>451.1358346989175</v>
      </c>
      <c r="I130" s="51">
        <v>352.2307567602002</v>
      </c>
      <c r="J130" s="51">
        <v>418.54803624268766</v>
      </c>
      <c r="K130" s="51">
        <v>449.5275115458662</v>
      </c>
      <c r="L130" s="52">
        <v>446.60284461878547</v>
      </c>
    </row>
    <row r="131" spans="1:12" ht="12.75">
      <c r="A131" s="243"/>
      <c r="B131" s="94"/>
      <c r="C131" s="51"/>
      <c r="D131" s="51"/>
      <c r="E131" s="51"/>
      <c r="F131" s="51"/>
      <c r="G131" s="51"/>
      <c r="H131" s="51"/>
      <c r="I131" s="51"/>
      <c r="J131" s="51"/>
      <c r="K131" s="51"/>
      <c r="L131" s="52"/>
    </row>
    <row r="132" spans="1:12" ht="12.75">
      <c r="A132" s="251" t="s">
        <v>132</v>
      </c>
      <c r="B132" s="94">
        <v>312.72253983384957</v>
      </c>
      <c r="C132" s="51">
        <v>356.08044583684335</v>
      </c>
      <c r="D132" s="51">
        <v>406.4508698175488</v>
      </c>
      <c r="E132" s="51">
        <v>413.48511269336507</v>
      </c>
      <c r="F132" s="51">
        <v>423.83679718964106</v>
      </c>
      <c r="G132" s="51">
        <v>423.0918602301194</v>
      </c>
      <c r="H132" s="51">
        <v>398.95543945707124</v>
      </c>
      <c r="I132" s="51">
        <v>412.30254941988596</v>
      </c>
      <c r="J132" s="51">
        <v>421.39941632880345</v>
      </c>
      <c r="K132" s="51">
        <v>385.9314470182844</v>
      </c>
      <c r="L132" s="52">
        <v>353.72313334311724</v>
      </c>
    </row>
    <row r="133" spans="1:12" ht="12.75">
      <c r="A133" s="65" t="s">
        <v>314</v>
      </c>
      <c r="B133" s="94">
        <v>76.75247303020012</v>
      </c>
      <c r="C133" s="51">
        <v>75.25841727716653</v>
      </c>
      <c r="D133" s="51">
        <v>77.75716095587407</v>
      </c>
      <c r="E133" s="51">
        <v>83.19550762501542</v>
      </c>
      <c r="F133" s="51">
        <v>95.87076526715798</v>
      </c>
      <c r="G133" s="51">
        <v>102.1475303319144</v>
      </c>
      <c r="H133" s="51">
        <v>103.25257757641914</v>
      </c>
      <c r="I133" s="51">
        <v>111.03709603496085</v>
      </c>
      <c r="J133" s="51">
        <v>109.0329564277316</v>
      </c>
      <c r="K133" s="51">
        <v>104.8997295496271</v>
      </c>
      <c r="L133" s="52">
        <v>101.42598343714207</v>
      </c>
    </row>
    <row r="134" spans="1:12" ht="12.75">
      <c r="A134" s="245" t="s">
        <v>204</v>
      </c>
      <c r="B134" s="114">
        <v>235.9700668036495</v>
      </c>
      <c r="C134" s="115">
        <v>280.8220285596768</v>
      </c>
      <c r="D134" s="115">
        <v>328.69370886167474</v>
      </c>
      <c r="E134" s="115">
        <v>330.28960506834966</v>
      </c>
      <c r="F134" s="115">
        <v>327.96603192248295</v>
      </c>
      <c r="G134" s="115">
        <v>320.94432989820496</v>
      </c>
      <c r="H134" s="115">
        <v>295.70286188065205</v>
      </c>
      <c r="I134" s="115">
        <v>301.26545338492514</v>
      </c>
      <c r="J134" s="115">
        <v>312.3664599010719</v>
      </c>
      <c r="K134" s="115">
        <v>281.0317174686573</v>
      </c>
      <c r="L134" s="153">
        <v>252.29714990597515</v>
      </c>
    </row>
    <row r="135" spans="1:12" ht="12.75">
      <c r="A135" s="245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1:2" ht="12.75">
      <c r="A136" s="104" t="s">
        <v>80</v>
      </c>
      <c r="B136" s="41" t="s">
        <v>170</v>
      </c>
    </row>
    <row r="137" ht="12.75">
      <c r="A137" s="249" t="s">
        <v>133</v>
      </c>
    </row>
  </sheetData>
  <sheetProtection/>
  <mergeCells count="2">
    <mergeCell ref="B4:L4"/>
    <mergeCell ref="B70:L7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1.00390625" style="0" customWidth="1"/>
  </cols>
  <sheetData>
    <row r="1" spans="1:38" ht="12.75">
      <c r="A1" s="1" t="s">
        <v>356</v>
      </c>
      <c r="B1" s="2" t="s">
        <v>264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17" customFormat="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237" s="17" customFormat="1" ht="12.75">
      <c r="A3" s="1"/>
      <c r="B3" s="268">
        <v>1976</v>
      </c>
      <c r="C3" s="269">
        <v>1977</v>
      </c>
      <c r="D3" s="269">
        <v>1978</v>
      </c>
      <c r="E3" s="269">
        <v>1979</v>
      </c>
      <c r="F3" s="269">
        <v>1980</v>
      </c>
      <c r="G3" s="269">
        <v>1981</v>
      </c>
      <c r="H3" s="269">
        <v>1982</v>
      </c>
      <c r="I3" s="269">
        <v>1983</v>
      </c>
      <c r="J3" s="269">
        <v>1984</v>
      </c>
      <c r="K3" s="269">
        <v>1985</v>
      </c>
      <c r="L3" s="269">
        <v>1986</v>
      </c>
      <c r="M3" s="269">
        <v>1987</v>
      </c>
      <c r="N3" s="269">
        <v>1988</v>
      </c>
      <c r="O3" s="269">
        <v>1989</v>
      </c>
      <c r="P3" s="269">
        <v>1990</v>
      </c>
      <c r="Q3" s="269">
        <v>1991</v>
      </c>
      <c r="R3" s="269">
        <v>1992</v>
      </c>
      <c r="S3" s="269">
        <v>1993</v>
      </c>
      <c r="T3" s="269">
        <v>1994</v>
      </c>
      <c r="U3" s="269">
        <v>1995</v>
      </c>
      <c r="V3" s="269">
        <v>1996</v>
      </c>
      <c r="W3" s="269">
        <v>1997</v>
      </c>
      <c r="X3" s="269">
        <v>1998</v>
      </c>
      <c r="Y3" s="269">
        <v>1999</v>
      </c>
      <c r="Z3" s="269">
        <v>2000</v>
      </c>
      <c r="AA3" s="269">
        <v>2001</v>
      </c>
      <c r="AB3" s="269">
        <v>2002</v>
      </c>
      <c r="AC3" s="269">
        <v>2003</v>
      </c>
      <c r="AD3" s="269">
        <v>2004</v>
      </c>
      <c r="AE3" s="269">
        <v>2005</v>
      </c>
      <c r="AF3" s="269">
        <v>2006</v>
      </c>
      <c r="AG3" s="269">
        <v>2007</v>
      </c>
      <c r="AH3" s="269">
        <v>2008</v>
      </c>
      <c r="AI3" s="269">
        <v>2009</v>
      </c>
      <c r="AJ3" s="269">
        <v>2010</v>
      </c>
      <c r="AK3" s="269">
        <v>2011</v>
      </c>
      <c r="AL3" s="270">
        <v>2012</v>
      </c>
      <c r="AM3" s="1"/>
      <c r="AN3" s="26"/>
      <c r="AO3" s="26"/>
      <c r="AP3" s="26"/>
      <c r="AQ3" s="26"/>
      <c r="AR3" s="26"/>
      <c r="AS3" s="26"/>
      <c r="AT3" s="20"/>
      <c r="AU3" s="1"/>
      <c r="AV3" s="20"/>
      <c r="AW3" s="20"/>
      <c r="AX3" s="20"/>
      <c r="AY3" s="20"/>
      <c r="AZ3" s="20"/>
      <c r="BA3" s="20"/>
      <c r="BB3" s="20"/>
      <c r="BC3" s="20"/>
      <c r="BD3" s="1"/>
      <c r="BE3" s="20"/>
      <c r="BF3" s="20"/>
      <c r="BG3" s="20"/>
      <c r="BH3" s="20"/>
      <c r="BI3" s="20"/>
      <c r="BJ3" s="20"/>
      <c r="BK3" s="20"/>
      <c r="BL3" s="20"/>
      <c r="BM3" s="1"/>
      <c r="BN3" s="20"/>
      <c r="BO3" s="20"/>
      <c r="BP3" s="20"/>
      <c r="BQ3" s="20"/>
      <c r="BR3" s="20"/>
      <c r="BS3" s="20"/>
      <c r="BT3" s="20"/>
      <c r="BU3" s="20"/>
      <c r="BV3" s="1"/>
      <c r="BW3" s="20"/>
      <c r="BX3" s="20"/>
      <c r="BY3" s="20"/>
      <c r="BZ3" s="20"/>
      <c r="CA3" s="20"/>
      <c r="CB3" s="20"/>
      <c r="CC3" s="20"/>
      <c r="CD3" s="20"/>
      <c r="CE3" s="1"/>
      <c r="CF3" s="20"/>
      <c r="CG3" s="20"/>
      <c r="CH3" s="20"/>
      <c r="CI3" s="20"/>
      <c r="CJ3" s="20"/>
      <c r="CK3" s="20"/>
      <c r="CL3" s="20"/>
      <c r="CM3" s="20"/>
      <c r="CN3" s="1"/>
      <c r="CO3" s="20"/>
      <c r="CP3" s="20"/>
      <c r="CQ3" s="20"/>
      <c r="CR3" s="20"/>
      <c r="CS3" s="20"/>
      <c r="CT3" s="20"/>
      <c r="CU3" s="20"/>
      <c r="CV3" s="20"/>
      <c r="CW3" s="1"/>
      <c r="CX3" s="20"/>
      <c r="CY3" s="20"/>
      <c r="CZ3" s="20"/>
      <c r="DA3" s="20"/>
      <c r="DB3" s="20"/>
      <c r="DC3" s="20"/>
      <c r="DD3" s="20"/>
      <c r="DE3" s="20"/>
      <c r="DF3" s="1"/>
      <c r="DG3" s="20"/>
      <c r="DH3" s="20"/>
      <c r="DI3" s="20"/>
      <c r="DJ3" s="20"/>
      <c r="DK3" s="20"/>
      <c r="DL3" s="20"/>
      <c r="DM3" s="20"/>
      <c r="DN3" s="20"/>
      <c r="DO3" s="1"/>
      <c r="DP3" s="20"/>
      <c r="DQ3" s="20"/>
      <c r="DR3" s="20"/>
      <c r="DS3" s="20"/>
      <c r="DT3" s="20"/>
      <c r="DU3" s="20"/>
      <c r="DV3" s="20"/>
      <c r="DW3" s="20"/>
      <c r="DX3" s="1"/>
      <c r="DY3" s="20"/>
      <c r="DZ3" s="20"/>
      <c r="EA3" s="20"/>
      <c r="EB3" s="20"/>
      <c r="EC3" s="20"/>
      <c r="ED3" s="20"/>
      <c r="EE3" s="20"/>
      <c r="EF3" s="20"/>
      <c r="EG3" s="1"/>
      <c r="EH3" s="20"/>
      <c r="EI3" s="20"/>
      <c r="EJ3" s="20"/>
      <c r="EK3" s="20"/>
      <c r="EL3" s="20"/>
      <c r="EM3" s="20"/>
      <c r="EN3" s="20"/>
      <c r="EO3" s="20"/>
      <c r="EP3" s="1"/>
      <c r="EQ3" s="20"/>
      <c r="ER3" s="20"/>
      <c r="ES3" s="20"/>
      <c r="ET3" s="20"/>
      <c r="EU3" s="20"/>
      <c r="EV3" s="20"/>
      <c r="EW3" s="20"/>
      <c r="EX3" s="20"/>
      <c r="EY3" s="1"/>
      <c r="EZ3" s="20"/>
      <c r="FA3" s="20"/>
      <c r="FB3" s="20"/>
      <c r="FC3" s="20"/>
      <c r="FD3" s="20"/>
      <c r="FE3" s="20"/>
      <c r="FF3" s="20"/>
      <c r="FG3" s="20"/>
      <c r="FH3" s="1"/>
      <c r="FI3" s="20"/>
      <c r="FJ3" s="20"/>
      <c r="FK3" s="20"/>
      <c r="FL3" s="20"/>
      <c r="FM3" s="20"/>
      <c r="FN3" s="20"/>
      <c r="FO3" s="20"/>
      <c r="FP3" s="20"/>
      <c r="FQ3" s="1"/>
      <c r="FR3" s="20"/>
      <c r="FS3" s="20"/>
      <c r="FT3" s="20"/>
      <c r="FU3" s="20"/>
      <c r="FV3" s="20"/>
      <c r="FW3" s="20"/>
      <c r="FX3" s="20"/>
      <c r="FY3" s="20"/>
      <c r="FZ3" s="1"/>
      <c r="GA3" s="20"/>
      <c r="GB3" s="20"/>
      <c r="GC3" s="20"/>
      <c r="GD3" s="20"/>
      <c r="GE3" s="20"/>
      <c r="GF3" s="20"/>
      <c r="GG3" s="20"/>
      <c r="GH3" s="20"/>
      <c r="GI3" s="1"/>
      <c r="GJ3" s="20"/>
      <c r="GK3" s="20"/>
      <c r="GL3" s="20"/>
      <c r="GM3" s="20"/>
      <c r="GN3" s="20"/>
      <c r="GO3" s="20"/>
      <c r="GP3" s="20"/>
      <c r="GQ3" s="20"/>
      <c r="GR3" s="1"/>
      <c r="GS3" s="20"/>
      <c r="GT3" s="20"/>
      <c r="GU3" s="20"/>
      <c r="GV3" s="20"/>
      <c r="GW3" s="20"/>
      <c r="GX3" s="20"/>
      <c r="GY3" s="20"/>
      <c r="GZ3" s="20"/>
      <c r="HA3" s="1"/>
      <c r="HB3" s="20"/>
      <c r="HC3" s="20"/>
      <c r="HD3" s="20"/>
      <c r="HE3" s="20"/>
      <c r="HF3" s="20"/>
      <c r="HG3" s="20"/>
      <c r="HH3" s="20"/>
      <c r="HI3" s="20"/>
      <c r="HJ3" s="1"/>
      <c r="HK3" s="20"/>
      <c r="HL3" s="20"/>
      <c r="HM3" s="20"/>
      <c r="HN3" s="20"/>
      <c r="HO3" s="20"/>
      <c r="HP3" s="20"/>
      <c r="HQ3" s="20"/>
      <c r="HR3" s="20"/>
      <c r="HS3" s="1"/>
      <c r="HT3" s="20"/>
      <c r="HU3" s="20"/>
      <c r="HV3" s="20"/>
      <c r="HW3" s="20"/>
      <c r="HX3" s="20"/>
      <c r="HY3" s="20"/>
      <c r="HZ3" s="20"/>
      <c r="IA3" s="20"/>
      <c r="IB3" s="1"/>
      <c r="IC3" s="20"/>
    </row>
    <row r="4" spans="1:38" s="17" customFormat="1" ht="12.75">
      <c r="A4" s="32"/>
      <c r="B4" s="301" t="s">
        <v>1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3"/>
    </row>
    <row r="5" spans="1:44" s="17" customFormat="1" ht="12.75">
      <c r="A5" s="33" t="s">
        <v>31</v>
      </c>
      <c r="B5" s="13">
        <v>91.16444541250891</v>
      </c>
      <c r="C5" s="13">
        <v>103.73415739820575</v>
      </c>
      <c r="D5" s="13">
        <v>123.7458649277809</v>
      </c>
      <c r="E5" s="13">
        <v>130.00803190982478</v>
      </c>
      <c r="F5" s="13">
        <v>142.1239636794315</v>
      </c>
      <c r="G5" s="13">
        <v>149.20293505043765</v>
      </c>
      <c r="H5" s="13">
        <v>168.76086236392266</v>
      </c>
      <c r="I5" s="13">
        <v>167.77615929500703</v>
      </c>
      <c r="J5" s="13">
        <v>181.33012056940342</v>
      </c>
      <c r="K5" s="13">
        <v>156.51514945251415</v>
      </c>
      <c r="L5" s="13">
        <v>152.71383258232706</v>
      </c>
      <c r="M5" s="13">
        <v>166.013676935713</v>
      </c>
      <c r="N5" s="13">
        <v>190.34537212246622</v>
      </c>
      <c r="O5" s="13">
        <v>218.25330919222583</v>
      </c>
      <c r="P5" s="13">
        <v>218.16119180835955</v>
      </c>
      <c r="Q5" s="13">
        <v>208.39493399766758</v>
      </c>
      <c r="R5" s="13">
        <v>284.42807810465075</v>
      </c>
      <c r="S5" s="13">
        <v>285.0837905169011</v>
      </c>
      <c r="T5" s="13">
        <v>322.96944697805066</v>
      </c>
      <c r="U5" s="13">
        <v>269.0363069550894</v>
      </c>
      <c r="V5" s="13">
        <v>303.39109955484156</v>
      </c>
      <c r="W5" s="13">
        <v>349.8881431767337</v>
      </c>
      <c r="X5" s="13">
        <v>336.06100621225113</v>
      </c>
      <c r="Y5" s="13">
        <v>385.28027735046805</v>
      </c>
      <c r="Z5" s="13">
        <v>496.529</v>
      </c>
      <c r="AA5" s="13">
        <v>579.919</v>
      </c>
      <c r="AB5" s="13">
        <v>597.012</v>
      </c>
      <c r="AC5" s="13">
        <v>652.766</v>
      </c>
      <c r="AD5" s="13">
        <v>664.397</v>
      </c>
      <c r="AE5" s="13">
        <v>673.144</v>
      </c>
      <c r="AF5" s="13">
        <v>727.73</v>
      </c>
      <c r="AG5" s="13">
        <v>841.973</v>
      </c>
      <c r="AH5" s="13">
        <v>818.542</v>
      </c>
      <c r="AI5" s="13">
        <v>846.774</v>
      </c>
      <c r="AJ5" s="13">
        <v>842.826</v>
      </c>
      <c r="AK5" s="13">
        <v>839.386</v>
      </c>
      <c r="AL5" s="14">
        <v>1050.292</v>
      </c>
      <c r="AN5" s="25"/>
      <c r="AO5" s="21"/>
      <c r="AP5" s="21"/>
      <c r="AQ5" s="21"/>
      <c r="AR5" s="21"/>
    </row>
    <row r="6" spans="1:44" s="17" customFormat="1" ht="12.75">
      <c r="A6" s="4" t="s">
        <v>207</v>
      </c>
      <c r="B6" s="9">
        <v>51.54943254783978</v>
      </c>
      <c r="C6" s="10">
        <v>62.21326762595804</v>
      </c>
      <c r="D6" s="10">
        <v>73.60315104982053</v>
      </c>
      <c r="E6" s="10">
        <v>75.8266741086622</v>
      </c>
      <c r="F6" s="10">
        <v>84.947656452074</v>
      </c>
      <c r="G6" s="10">
        <v>89.21319048332131</v>
      </c>
      <c r="H6" s="10">
        <v>94.20477286031283</v>
      </c>
      <c r="I6" s="10">
        <v>97.25871371459947</v>
      </c>
      <c r="J6" s="10">
        <v>101.82782671041107</v>
      </c>
      <c r="K6" s="10">
        <v>98.38590377136738</v>
      </c>
      <c r="L6" s="10">
        <v>100.43835168874307</v>
      </c>
      <c r="M6" s="10">
        <v>109.20039388122758</v>
      </c>
      <c r="N6" s="10">
        <v>123.63968035721578</v>
      </c>
      <c r="O6" s="10">
        <v>138.11572303070727</v>
      </c>
      <c r="P6" s="10">
        <v>138.15973971166804</v>
      </c>
      <c r="Q6" s="10">
        <v>139.05731697909437</v>
      </c>
      <c r="R6" s="10">
        <v>169.44017134740957</v>
      </c>
      <c r="S6" s="10">
        <v>180.89585290260516</v>
      </c>
      <c r="T6" s="10">
        <v>180.03593939311432</v>
      </c>
      <c r="U6" s="10">
        <v>201.88999460001543</v>
      </c>
      <c r="V6" s="10">
        <v>228.74969937060683</v>
      </c>
      <c r="W6" s="10">
        <v>256.4112337830295</v>
      </c>
      <c r="X6" s="10">
        <v>296.0947674603282</v>
      </c>
      <c r="Y6" s="10">
        <v>338.8372335742906</v>
      </c>
      <c r="Z6" s="10">
        <v>419.686</v>
      </c>
      <c r="AA6" s="10">
        <v>498.217</v>
      </c>
      <c r="AB6" s="10">
        <v>511.667</v>
      </c>
      <c r="AC6" s="10">
        <v>571.634</v>
      </c>
      <c r="AD6" s="10">
        <v>610.539</v>
      </c>
      <c r="AE6" s="10">
        <v>639.807</v>
      </c>
      <c r="AF6" s="10">
        <v>679.906</v>
      </c>
      <c r="AG6" s="10">
        <v>718.012</v>
      </c>
      <c r="AH6" s="10">
        <v>731.143</v>
      </c>
      <c r="AI6" s="10">
        <v>763.625</v>
      </c>
      <c r="AJ6" s="10">
        <v>746.106</v>
      </c>
      <c r="AK6" s="10">
        <v>732.241</v>
      </c>
      <c r="AL6" s="11">
        <v>898.031</v>
      </c>
      <c r="AN6" s="25"/>
      <c r="AO6" s="21"/>
      <c r="AP6" s="21"/>
      <c r="AQ6" s="21"/>
      <c r="AR6" s="21"/>
    </row>
    <row r="7" spans="1:44" s="17" customFormat="1" ht="12.75">
      <c r="A7" s="4" t="s">
        <v>348</v>
      </c>
      <c r="B7" s="9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1.18422192</v>
      </c>
      <c r="V7" s="10">
        <v>1.46829595</v>
      </c>
      <c r="W7" s="10">
        <v>0.9844136899999999</v>
      </c>
      <c r="X7" s="10">
        <v>0.92186251</v>
      </c>
      <c r="Y7" s="10">
        <v>1.41938821</v>
      </c>
      <c r="Z7" s="10">
        <v>2.9477339700000003</v>
      </c>
      <c r="AA7" s="10">
        <v>6.140100103915669</v>
      </c>
      <c r="AB7" s="10">
        <v>9.840707720000001</v>
      </c>
      <c r="AC7" s="10">
        <v>10.134</v>
      </c>
      <c r="AD7" s="10">
        <v>12.629</v>
      </c>
      <c r="AE7" s="10">
        <v>11.453</v>
      </c>
      <c r="AF7" s="10">
        <v>17.541</v>
      </c>
      <c r="AG7" s="10">
        <v>23.572</v>
      </c>
      <c r="AH7" s="10">
        <v>23.401</v>
      </c>
      <c r="AI7" s="10">
        <v>39.116</v>
      </c>
      <c r="AJ7" s="10">
        <v>33.885</v>
      </c>
      <c r="AK7" s="10">
        <v>30.82</v>
      </c>
      <c r="AL7" s="11">
        <v>29.151</v>
      </c>
      <c r="AN7" s="25"/>
      <c r="AO7" s="21"/>
      <c r="AP7" s="21"/>
      <c r="AQ7" s="21"/>
      <c r="AR7" s="21"/>
    </row>
    <row r="8" spans="1:44" s="17" customFormat="1" ht="12.75">
      <c r="A8" s="4" t="s">
        <v>67</v>
      </c>
      <c r="B8" s="9">
        <v>39.61501286466913</v>
      </c>
      <c r="C8" s="10">
        <v>41.52088977224771</v>
      </c>
      <c r="D8" s="10">
        <v>50.142713877960375</v>
      </c>
      <c r="E8" s="10">
        <v>54.18135780116258</v>
      </c>
      <c r="F8" s="10">
        <v>57.17630722735751</v>
      </c>
      <c r="G8" s="10">
        <v>59.98974456711633</v>
      </c>
      <c r="H8" s="10">
        <v>74.55608950360983</v>
      </c>
      <c r="I8" s="10">
        <v>70.51744558040757</v>
      </c>
      <c r="J8" s="10">
        <v>79.50229385899235</v>
      </c>
      <c r="K8" s="10">
        <v>58.12924568114677</v>
      </c>
      <c r="L8" s="10">
        <v>52.27548089358399</v>
      </c>
      <c r="M8" s="10">
        <v>56.81328305448541</v>
      </c>
      <c r="N8" s="10">
        <v>66.70569176525044</v>
      </c>
      <c r="O8" s="10">
        <v>80.13758616151856</v>
      </c>
      <c r="P8" s="10">
        <v>80.00145209669151</v>
      </c>
      <c r="Q8" s="10">
        <v>69.33761701857321</v>
      </c>
      <c r="R8" s="10">
        <v>114.98790675724118</v>
      </c>
      <c r="S8" s="10">
        <v>104.18793761429595</v>
      </c>
      <c r="T8" s="10">
        <v>142.93350758493634</v>
      </c>
      <c r="U8" s="10">
        <v>65.96209043507397</v>
      </c>
      <c r="V8" s="10">
        <v>73.17310423423473</v>
      </c>
      <c r="W8" s="10">
        <v>92.49249570370421</v>
      </c>
      <c r="X8" s="10">
        <v>39.044376241922905</v>
      </c>
      <c r="Y8" s="10">
        <v>45.02365556617743</v>
      </c>
      <c r="Z8" s="10">
        <v>73.89526603000002</v>
      </c>
      <c r="AA8" s="10">
        <v>75.56189989608433</v>
      </c>
      <c r="AB8" s="10">
        <v>75.50429227999997</v>
      </c>
      <c r="AC8" s="10">
        <v>70.99799999999995</v>
      </c>
      <c r="AD8" s="10">
        <v>41.22900000000006</v>
      </c>
      <c r="AE8" s="10">
        <v>21.88399999999999</v>
      </c>
      <c r="AF8" s="10">
        <v>30.28300000000007</v>
      </c>
      <c r="AG8" s="10">
        <v>100.38900000000001</v>
      </c>
      <c r="AH8" s="10">
        <v>63.998000000000005</v>
      </c>
      <c r="AI8" s="10">
        <v>44.033</v>
      </c>
      <c r="AJ8" s="10">
        <v>62.83500000000003</v>
      </c>
      <c r="AK8" s="10">
        <v>76.32499999999999</v>
      </c>
      <c r="AL8" s="11">
        <v>123.10999999999997</v>
      </c>
      <c r="AN8" s="25"/>
      <c r="AO8" s="21"/>
      <c r="AP8" s="21"/>
      <c r="AQ8" s="21"/>
      <c r="AR8" s="21"/>
    </row>
    <row r="9" spans="1:44" s="17" customFormat="1" ht="12.75">
      <c r="A9" s="4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N9" s="25"/>
      <c r="AO9" s="21"/>
      <c r="AP9" s="21"/>
      <c r="AQ9" s="21"/>
      <c r="AR9" s="21"/>
    </row>
    <row r="10" spans="1:44" s="17" customFormat="1" ht="12.75">
      <c r="A10" s="3"/>
      <c r="B10" s="301" t="s">
        <v>263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3"/>
      <c r="AN10" s="21"/>
      <c r="AO10" s="21"/>
      <c r="AP10" s="21"/>
      <c r="AQ10" s="21"/>
      <c r="AR10" s="21"/>
    </row>
    <row r="11" spans="1:44" s="17" customFormat="1" ht="12.75">
      <c r="A11" s="18" t="s">
        <v>31</v>
      </c>
      <c r="B11" s="6">
        <v>205.81961050590394</v>
      </c>
      <c r="C11" s="7">
        <v>219.28644583293547</v>
      </c>
      <c r="D11" s="7">
        <v>251.04581244192522</v>
      </c>
      <c r="E11" s="7">
        <v>252.87631924289494</v>
      </c>
      <c r="F11" s="7">
        <v>258.3577602285877</v>
      </c>
      <c r="G11" s="7">
        <v>251.85285767220284</v>
      </c>
      <c r="H11" s="7">
        <v>271.9179430897668</v>
      </c>
      <c r="I11" s="7">
        <v>261.41930675784266</v>
      </c>
      <c r="J11" s="7">
        <v>273.52114090335544</v>
      </c>
      <c r="K11" s="7">
        <v>231.1713183766922</v>
      </c>
      <c r="L11" s="7">
        <v>225.55681118347434</v>
      </c>
      <c r="M11" s="7">
        <v>247.78160736673578</v>
      </c>
      <c r="N11" s="7">
        <v>285.3753704984501</v>
      </c>
      <c r="O11" s="7">
        <v>327.7076714597986</v>
      </c>
      <c r="P11" s="7">
        <v>322.2469598350953</v>
      </c>
      <c r="Q11" s="7">
        <v>296.85888033855775</v>
      </c>
      <c r="R11" s="7">
        <v>391.77421226535915</v>
      </c>
      <c r="S11" s="7">
        <v>386.8165407284954</v>
      </c>
      <c r="T11" s="7">
        <v>428.3414416154518</v>
      </c>
      <c r="U11" s="7">
        <v>347.5921278489527</v>
      </c>
      <c r="V11" s="7">
        <v>386.97844330974686</v>
      </c>
      <c r="W11" s="7">
        <v>439.00645317030575</v>
      </c>
      <c r="X11" s="7">
        <v>413.8682342515408</v>
      </c>
      <c r="Y11" s="7">
        <v>463.63450944701333</v>
      </c>
      <c r="Z11" s="7">
        <v>574.0219653179191</v>
      </c>
      <c r="AA11" s="7">
        <v>641.5033185840707</v>
      </c>
      <c r="AB11" s="7">
        <v>636.4733475479744</v>
      </c>
      <c r="AC11" s="7">
        <v>680.6736183524504</v>
      </c>
      <c r="AD11" s="7">
        <v>678.6486210418794</v>
      </c>
      <c r="AE11" s="7">
        <v>673.144</v>
      </c>
      <c r="AF11" s="7">
        <v>718.3909180651531</v>
      </c>
      <c r="AG11" s="7">
        <v>815.0755082284608</v>
      </c>
      <c r="AH11" s="7">
        <v>760.7267657992567</v>
      </c>
      <c r="AI11" s="7">
        <v>770.4949954504095</v>
      </c>
      <c r="AJ11" s="7">
        <v>758.5584953140568</v>
      </c>
      <c r="AK11" s="7">
        <v>748.7239184365023</v>
      </c>
      <c r="AL11" s="8">
        <v>900.8172706259636</v>
      </c>
      <c r="AN11" s="25"/>
      <c r="AO11" s="21"/>
      <c r="AP11" s="21"/>
      <c r="AQ11" s="21"/>
      <c r="AR11" s="21"/>
    </row>
    <row r="12" spans="1:44" s="17" customFormat="1" ht="12.75">
      <c r="A12" s="4" t="s">
        <v>207</v>
      </c>
      <c r="B12" s="9">
        <v>116.38182057476698</v>
      </c>
      <c r="C12" s="10">
        <v>131.51431200216734</v>
      </c>
      <c r="D12" s="10">
        <v>149.32024487744872</v>
      </c>
      <c r="E12" s="10">
        <v>147.4891202285785</v>
      </c>
      <c r="F12" s="10">
        <v>154.42073025156964</v>
      </c>
      <c r="G12" s="10">
        <v>150.5908510290605</v>
      </c>
      <c r="H12" s="10">
        <v>151.7885587131906</v>
      </c>
      <c r="I12" s="10">
        <v>151.54301792499507</v>
      </c>
      <c r="J12" s="10">
        <v>153.59865889947685</v>
      </c>
      <c r="K12" s="10">
        <v>145.31500090609296</v>
      </c>
      <c r="L12" s="10">
        <v>148.34644605768952</v>
      </c>
      <c r="M12" s="10">
        <v>162.98566250929488</v>
      </c>
      <c r="N12" s="10">
        <v>185.36683711726502</v>
      </c>
      <c r="O12" s="10">
        <v>207.3809655115725</v>
      </c>
      <c r="P12" s="10">
        <v>204.07642498030728</v>
      </c>
      <c r="Q12" s="10">
        <v>198.08734612406602</v>
      </c>
      <c r="R12" s="10">
        <v>233.3886657677818</v>
      </c>
      <c r="S12" s="10">
        <v>245.44891845672342</v>
      </c>
      <c r="T12" s="10">
        <v>238.77445542853357</v>
      </c>
      <c r="U12" s="10">
        <v>260.8397863049295</v>
      </c>
      <c r="V12" s="10">
        <v>291.77257572781485</v>
      </c>
      <c r="W12" s="10">
        <v>321.72049408159285</v>
      </c>
      <c r="X12" s="10">
        <v>364.648728399419</v>
      </c>
      <c r="Y12" s="10">
        <v>407.74637012550016</v>
      </c>
      <c r="Z12" s="10">
        <v>485.18612716763005</v>
      </c>
      <c r="AA12" s="10">
        <v>551.125</v>
      </c>
      <c r="AB12" s="10">
        <v>545.4872068230277</v>
      </c>
      <c r="AC12" s="10">
        <v>596.0729927007299</v>
      </c>
      <c r="AD12" s="10">
        <v>623.6353421859039</v>
      </c>
      <c r="AE12" s="10">
        <v>639.807</v>
      </c>
      <c r="AF12" s="10">
        <v>671.1806515301085</v>
      </c>
      <c r="AG12" s="10">
        <v>695.0745401742497</v>
      </c>
      <c r="AH12" s="10">
        <v>679.5009293680299</v>
      </c>
      <c r="AI12" s="10">
        <v>694.8362147406733</v>
      </c>
      <c r="AJ12" s="10">
        <v>671.5087630243842</v>
      </c>
      <c r="AK12" s="10">
        <v>653.1516498486548</v>
      </c>
      <c r="AL12" s="11">
        <v>770.2256461607865</v>
      </c>
      <c r="AN12" s="25"/>
      <c r="AO12" s="21"/>
      <c r="AP12" s="21"/>
      <c r="AQ12" s="21"/>
      <c r="AR12" s="21"/>
    </row>
    <row r="13" spans="1:44" s="17" customFormat="1" ht="12.75">
      <c r="A13" s="4" t="s">
        <v>348</v>
      </c>
      <c r="B13" s="9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1.5300024806201549</v>
      </c>
      <c r="V13" s="10">
        <v>1.8728264668367345</v>
      </c>
      <c r="W13" s="10">
        <v>1.2351489209535758</v>
      </c>
      <c r="X13" s="10">
        <v>1.1352986576354678</v>
      </c>
      <c r="Y13" s="10">
        <v>1.708048387484958</v>
      </c>
      <c r="Z13" s="10">
        <v>3.4077849364161854</v>
      </c>
      <c r="AA13" s="10">
        <v>6.7921461326500765</v>
      </c>
      <c r="AB13" s="10">
        <v>10.491159616204692</v>
      </c>
      <c r="AC13" s="10">
        <v>10.56725755995829</v>
      </c>
      <c r="AD13" s="10">
        <v>12.899897854954032</v>
      </c>
      <c r="AE13" s="10">
        <v>11.453</v>
      </c>
      <c r="AF13" s="10">
        <v>17.315893385982232</v>
      </c>
      <c r="AG13" s="10">
        <v>22.818973862536303</v>
      </c>
      <c r="AH13" s="10">
        <v>21.748141263940525</v>
      </c>
      <c r="AI13" s="10">
        <v>35.59235668789809</v>
      </c>
      <c r="AJ13" s="10">
        <v>30.49710689242716</v>
      </c>
      <c r="AK13" s="10">
        <v>27.49113181088677</v>
      </c>
      <c r="AL13" s="11">
        <v>25.00230817336271</v>
      </c>
      <c r="AN13" s="25"/>
      <c r="AO13" s="21"/>
      <c r="AP13" s="21"/>
      <c r="AQ13" s="21"/>
      <c r="AR13" s="21"/>
    </row>
    <row r="14" spans="1:44" s="17" customFormat="1" ht="12.75">
      <c r="A14" s="4" t="s">
        <v>67</v>
      </c>
      <c r="B14" s="12">
        <v>89.43778993113696</v>
      </c>
      <c r="C14" s="13">
        <v>87.77213383076814</v>
      </c>
      <c r="D14" s="13">
        <v>101.72556756447652</v>
      </c>
      <c r="E14" s="13">
        <v>105.38719901431642</v>
      </c>
      <c r="F14" s="13">
        <v>103.93702997701806</v>
      </c>
      <c r="G14" s="13">
        <v>101.26200664314236</v>
      </c>
      <c r="H14" s="13">
        <v>120.12938437657621</v>
      </c>
      <c r="I14" s="13">
        <v>109.8762888328476</v>
      </c>
      <c r="J14" s="13">
        <v>119.92248200387859</v>
      </c>
      <c r="K14" s="13">
        <v>85.85631747059922</v>
      </c>
      <c r="L14" s="13">
        <v>77.2103651257848</v>
      </c>
      <c r="M14" s="13">
        <v>84.7959448574409</v>
      </c>
      <c r="N14" s="13">
        <v>100.00853338118506</v>
      </c>
      <c r="O14" s="13">
        <v>120.32670594822608</v>
      </c>
      <c r="P14" s="13">
        <v>118.17053485478804</v>
      </c>
      <c r="Q14" s="13">
        <v>98.77153421449175</v>
      </c>
      <c r="R14" s="13">
        <v>158.3855464975774</v>
      </c>
      <c r="S14" s="13">
        <v>141.36762227177198</v>
      </c>
      <c r="T14" s="13">
        <v>189.56698618691823</v>
      </c>
      <c r="U14" s="13">
        <v>85.22233906340307</v>
      </c>
      <c r="V14" s="13">
        <v>93.33304111509531</v>
      </c>
      <c r="W14" s="13">
        <v>116.05081016775935</v>
      </c>
      <c r="X14" s="13">
        <v>48.08420719448633</v>
      </c>
      <c r="Y14" s="13">
        <v>54.1800909340282</v>
      </c>
      <c r="Z14" s="13">
        <v>85.42805321387286</v>
      </c>
      <c r="AA14" s="13">
        <v>83.58617245142071</v>
      </c>
      <c r="AB14" s="13">
        <v>80.49498110874198</v>
      </c>
      <c r="AC14" s="13">
        <v>74.0333680917622</v>
      </c>
      <c r="AD14" s="13">
        <v>42.11338100102151</v>
      </c>
      <c r="AE14" s="13">
        <v>21.88399999999999</v>
      </c>
      <c r="AF14" s="13">
        <v>29.89437314906226</v>
      </c>
      <c r="AG14" s="13">
        <v>97.18199419167475</v>
      </c>
      <c r="AH14" s="13">
        <v>59.47769516728626</v>
      </c>
      <c r="AI14" s="13">
        <v>40.06642402183804</v>
      </c>
      <c r="AJ14" s="13">
        <v>56.55262539724543</v>
      </c>
      <c r="AK14" s="13">
        <v>68.08113677696082</v>
      </c>
      <c r="AL14" s="14">
        <v>105.58931629181443</v>
      </c>
      <c r="AN14" s="25"/>
      <c r="AO14" s="21"/>
      <c r="AP14" s="21"/>
      <c r="AQ14" s="21"/>
      <c r="AR14" s="21"/>
    </row>
    <row r="15" spans="1:38" ht="12.75">
      <c r="A15" s="3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ht="12.75">
      <c r="A16" s="23" t="s">
        <v>137</v>
      </c>
    </row>
  </sheetData>
  <sheetProtection/>
  <mergeCells count="2">
    <mergeCell ref="B10:AL10"/>
    <mergeCell ref="B4:AL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M2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9.57421875" style="19" customWidth="1"/>
    <col min="2" max="2" width="59.140625" style="19" customWidth="1"/>
    <col min="3" max="4" width="30.7109375" style="19" customWidth="1"/>
    <col min="5" max="16384" width="9.140625" style="19" customWidth="1"/>
  </cols>
  <sheetData>
    <row r="1" spans="1:2" ht="12">
      <c r="A1" s="19" t="s">
        <v>361</v>
      </c>
      <c r="B1" s="2" t="s">
        <v>389</v>
      </c>
    </row>
    <row r="2" s="3" customFormat="1" ht="12"/>
    <row r="3" spans="1:195" s="3" customFormat="1" ht="12.75">
      <c r="A3" s="26"/>
      <c r="B3" s="271" t="s">
        <v>79</v>
      </c>
      <c r="C3" s="272">
        <v>2011</v>
      </c>
      <c r="D3" s="273">
        <v>2012</v>
      </c>
      <c r="E3" s="26"/>
      <c r="F3" s="26"/>
      <c r="G3" s="26"/>
      <c r="H3" s="26"/>
      <c r="I3" s="26"/>
      <c r="J3" s="26"/>
      <c r="K3" s="26"/>
      <c r="L3" s="1"/>
      <c r="M3" s="26"/>
      <c r="N3" s="26"/>
      <c r="O3" s="26"/>
      <c r="P3" s="26"/>
      <c r="Q3" s="26"/>
      <c r="R3" s="26"/>
      <c r="S3" s="26"/>
      <c r="T3" s="26"/>
      <c r="U3" s="1"/>
      <c r="V3" s="26"/>
      <c r="W3" s="26"/>
      <c r="X3" s="26"/>
      <c r="Y3" s="26"/>
      <c r="Z3" s="26"/>
      <c r="AA3" s="26"/>
      <c r="AB3" s="26"/>
      <c r="AC3" s="26"/>
      <c r="AD3" s="1"/>
      <c r="AE3" s="26"/>
      <c r="AF3" s="26"/>
      <c r="AG3" s="26"/>
      <c r="AH3" s="26"/>
      <c r="AI3" s="26"/>
      <c r="AJ3" s="26"/>
      <c r="AK3" s="26"/>
      <c r="AL3" s="26"/>
      <c r="AM3" s="1"/>
      <c r="AN3" s="26"/>
      <c r="AO3" s="26"/>
      <c r="AP3" s="26"/>
      <c r="AQ3" s="26"/>
      <c r="AR3" s="26"/>
      <c r="AS3" s="26"/>
      <c r="AT3" s="26"/>
      <c r="AU3" s="26"/>
      <c r="AV3" s="1"/>
      <c r="AW3" s="26"/>
      <c r="AX3" s="26"/>
      <c r="AY3" s="26"/>
      <c r="AZ3" s="26"/>
      <c r="BA3" s="26"/>
      <c r="BB3" s="26"/>
      <c r="BC3" s="26"/>
      <c r="BD3" s="26"/>
      <c r="BE3" s="1"/>
      <c r="BF3" s="26"/>
      <c r="BG3" s="26"/>
      <c r="BH3" s="26"/>
      <c r="BI3" s="26"/>
      <c r="BJ3" s="26"/>
      <c r="BK3" s="26"/>
      <c r="BL3" s="26"/>
      <c r="BM3" s="26"/>
      <c r="BN3" s="1"/>
      <c r="BO3" s="26"/>
      <c r="BP3" s="26"/>
      <c r="BQ3" s="26"/>
      <c r="BR3" s="26"/>
      <c r="BS3" s="26"/>
      <c r="BT3" s="26"/>
      <c r="BU3" s="26"/>
      <c r="BV3" s="26"/>
      <c r="BW3" s="1"/>
      <c r="BX3" s="26"/>
      <c r="BY3" s="26"/>
      <c r="BZ3" s="26"/>
      <c r="CA3" s="26"/>
      <c r="CB3" s="26"/>
      <c r="CC3" s="26"/>
      <c r="CD3" s="26"/>
      <c r="CE3" s="26"/>
      <c r="CF3" s="1"/>
      <c r="CG3" s="26"/>
      <c r="CH3" s="26"/>
      <c r="CI3" s="26"/>
      <c r="CJ3" s="26"/>
      <c r="CK3" s="26"/>
      <c r="CL3" s="26"/>
      <c r="CM3" s="26"/>
      <c r="CN3" s="26"/>
      <c r="CO3" s="1"/>
      <c r="CP3" s="26"/>
      <c r="CQ3" s="26"/>
      <c r="CR3" s="26"/>
      <c r="CS3" s="26"/>
      <c r="CT3" s="26"/>
      <c r="CU3" s="26"/>
      <c r="CV3" s="26"/>
      <c r="CW3" s="26"/>
      <c r="CX3" s="1"/>
      <c r="CY3" s="26"/>
      <c r="CZ3" s="26"/>
      <c r="DA3" s="26"/>
      <c r="DB3" s="26"/>
      <c r="DC3" s="26"/>
      <c r="DD3" s="26"/>
      <c r="DE3" s="26"/>
      <c r="DF3" s="26"/>
      <c r="DG3" s="1"/>
      <c r="DH3" s="26"/>
      <c r="DI3" s="26"/>
      <c r="DJ3" s="26"/>
      <c r="DK3" s="26"/>
      <c r="DL3" s="26"/>
      <c r="DM3" s="26"/>
      <c r="DN3" s="26"/>
      <c r="DO3" s="26"/>
      <c r="DP3" s="1"/>
      <c r="DQ3" s="26"/>
      <c r="DR3" s="26"/>
      <c r="DS3" s="26"/>
      <c r="DT3" s="26"/>
      <c r="DU3" s="26"/>
      <c r="DV3" s="26"/>
      <c r="DW3" s="26"/>
      <c r="DX3" s="26"/>
      <c r="DY3" s="1"/>
      <c r="DZ3" s="26"/>
      <c r="EA3" s="26"/>
      <c r="EB3" s="26"/>
      <c r="EC3" s="26"/>
      <c r="ED3" s="26"/>
      <c r="EE3" s="26"/>
      <c r="EF3" s="26"/>
      <c r="EG3" s="26"/>
      <c r="EH3" s="1"/>
      <c r="EI3" s="26"/>
      <c r="EJ3" s="26"/>
      <c r="EK3" s="26"/>
      <c r="EL3" s="26"/>
      <c r="EM3" s="26"/>
      <c r="EN3" s="26"/>
      <c r="EO3" s="26"/>
      <c r="EP3" s="26"/>
      <c r="EQ3" s="1"/>
      <c r="ER3" s="26"/>
      <c r="ES3" s="26"/>
      <c r="ET3" s="26"/>
      <c r="EU3" s="26"/>
      <c r="EV3" s="26"/>
      <c r="EW3" s="26"/>
      <c r="EX3" s="26"/>
      <c r="EY3" s="26"/>
      <c r="EZ3" s="1"/>
      <c r="FA3" s="26"/>
      <c r="FB3" s="26"/>
      <c r="FC3" s="26"/>
      <c r="FD3" s="26"/>
      <c r="FE3" s="26"/>
      <c r="FF3" s="26"/>
      <c r="FG3" s="26"/>
      <c r="FH3" s="26"/>
      <c r="FI3" s="1"/>
      <c r="FJ3" s="26"/>
      <c r="FK3" s="26"/>
      <c r="FL3" s="26"/>
      <c r="FM3" s="26"/>
      <c r="FN3" s="26"/>
      <c r="FO3" s="26"/>
      <c r="FP3" s="26"/>
      <c r="FQ3" s="26"/>
      <c r="FR3" s="1"/>
      <c r="FS3" s="26"/>
      <c r="FT3" s="26"/>
      <c r="FU3" s="26"/>
      <c r="FV3" s="26"/>
      <c r="FW3" s="26"/>
      <c r="FX3" s="26"/>
      <c r="FY3" s="26"/>
      <c r="FZ3" s="26"/>
      <c r="GA3" s="1"/>
      <c r="GB3" s="26"/>
      <c r="GC3" s="26"/>
      <c r="GD3" s="26"/>
      <c r="GE3" s="26"/>
      <c r="GF3" s="26"/>
      <c r="GG3" s="26"/>
      <c r="GH3" s="26"/>
      <c r="GI3" s="26"/>
      <c r="GJ3" s="1"/>
      <c r="GK3" s="26"/>
      <c r="GL3" s="26"/>
      <c r="GM3" s="26"/>
    </row>
    <row r="4" spans="1:195" s="3" customFormat="1" ht="12.75">
      <c r="A4" s="26"/>
      <c r="B4" s="79"/>
      <c r="C4" s="274" t="s">
        <v>362</v>
      </c>
      <c r="D4" s="275" t="s">
        <v>363</v>
      </c>
      <c r="E4" s="26"/>
      <c r="F4" s="26"/>
      <c r="G4" s="26"/>
      <c r="H4" s="26"/>
      <c r="I4" s="26"/>
      <c r="J4" s="26"/>
      <c r="K4" s="26"/>
      <c r="L4" s="1"/>
      <c r="M4" s="26"/>
      <c r="N4" s="26"/>
      <c r="O4" s="26"/>
      <c r="P4" s="26"/>
      <c r="Q4" s="26"/>
      <c r="R4" s="26"/>
      <c r="S4" s="26"/>
      <c r="T4" s="26"/>
      <c r="U4" s="1"/>
      <c r="V4" s="26"/>
      <c r="W4" s="26"/>
      <c r="X4" s="26"/>
      <c r="Y4" s="26"/>
      <c r="Z4" s="26"/>
      <c r="AA4" s="26"/>
      <c r="AB4" s="26"/>
      <c r="AC4" s="26"/>
      <c r="AD4" s="1"/>
      <c r="AE4" s="26"/>
      <c r="AF4" s="26"/>
      <c r="AG4" s="26"/>
      <c r="AH4" s="26"/>
      <c r="AI4" s="26"/>
      <c r="AJ4" s="26"/>
      <c r="AK4" s="26"/>
      <c r="AL4" s="26"/>
      <c r="AM4" s="1"/>
      <c r="AN4" s="26"/>
      <c r="AO4" s="26"/>
      <c r="AP4" s="26"/>
      <c r="AQ4" s="26"/>
      <c r="AR4" s="26"/>
      <c r="AS4" s="26"/>
      <c r="AT4" s="26"/>
      <c r="AU4" s="26"/>
      <c r="AV4" s="1"/>
      <c r="AW4" s="26"/>
      <c r="AX4" s="26"/>
      <c r="AY4" s="26"/>
      <c r="AZ4" s="26"/>
      <c r="BA4" s="26"/>
      <c r="BB4" s="26"/>
      <c r="BC4" s="26"/>
      <c r="BD4" s="26"/>
      <c r="BE4" s="1"/>
      <c r="BF4" s="26"/>
      <c r="BG4" s="26"/>
      <c r="BH4" s="26"/>
      <c r="BI4" s="26"/>
      <c r="BJ4" s="26"/>
      <c r="BK4" s="26"/>
      <c r="BL4" s="26"/>
      <c r="BM4" s="26"/>
      <c r="BN4" s="1"/>
      <c r="BO4" s="26"/>
      <c r="BP4" s="26"/>
      <c r="BQ4" s="26"/>
      <c r="BR4" s="26"/>
      <c r="BS4" s="26"/>
      <c r="BT4" s="26"/>
      <c r="BU4" s="26"/>
      <c r="BV4" s="26"/>
      <c r="BW4" s="1"/>
      <c r="BX4" s="26"/>
      <c r="BY4" s="26"/>
      <c r="BZ4" s="26"/>
      <c r="CA4" s="26"/>
      <c r="CB4" s="26"/>
      <c r="CC4" s="26"/>
      <c r="CD4" s="26"/>
      <c r="CE4" s="26"/>
      <c r="CF4" s="1"/>
      <c r="CG4" s="26"/>
      <c r="CH4" s="26"/>
      <c r="CI4" s="26"/>
      <c r="CJ4" s="26"/>
      <c r="CK4" s="26"/>
      <c r="CL4" s="26"/>
      <c r="CM4" s="26"/>
      <c r="CN4" s="26"/>
      <c r="CO4" s="1"/>
      <c r="CP4" s="26"/>
      <c r="CQ4" s="26"/>
      <c r="CR4" s="26"/>
      <c r="CS4" s="26"/>
      <c r="CT4" s="26"/>
      <c r="CU4" s="26"/>
      <c r="CV4" s="26"/>
      <c r="CW4" s="26"/>
      <c r="CX4" s="1"/>
      <c r="CY4" s="26"/>
      <c r="CZ4" s="26"/>
      <c r="DA4" s="26"/>
      <c r="DB4" s="26"/>
      <c r="DC4" s="26"/>
      <c r="DD4" s="26"/>
      <c r="DE4" s="26"/>
      <c r="DF4" s="26"/>
      <c r="DG4" s="1"/>
      <c r="DH4" s="26"/>
      <c r="DI4" s="26"/>
      <c r="DJ4" s="26"/>
      <c r="DK4" s="26"/>
      <c r="DL4" s="26"/>
      <c r="DM4" s="26"/>
      <c r="DN4" s="26"/>
      <c r="DO4" s="26"/>
      <c r="DP4" s="1"/>
      <c r="DQ4" s="26"/>
      <c r="DR4" s="26"/>
      <c r="DS4" s="26"/>
      <c r="DT4" s="26"/>
      <c r="DU4" s="26"/>
      <c r="DV4" s="26"/>
      <c r="DW4" s="26"/>
      <c r="DX4" s="26"/>
      <c r="DY4" s="1"/>
      <c r="DZ4" s="26"/>
      <c r="EA4" s="26"/>
      <c r="EB4" s="26"/>
      <c r="EC4" s="26"/>
      <c r="ED4" s="26"/>
      <c r="EE4" s="26"/>
      <c r="EF4" s="26"/>
      <c r="EG4" s="26"/>
      <c r="EH4" s="1"/>
      <c r="EI4" s="26"/>
      <c r="EJ4" s="26"/>
      <c r="EK4" s="26"/>
      <c r="EL4" s="26"/>
      <c r="EM4" s="26"/>
      <c r="EN4" s="26"/>
      <c r="EO4" s="26"/>
      <c r="EP4" s="26"/>
      <c r="EQ4" s="1"/>
      <c r="ER4" s="26"/>
      <c r="ES4" s="26"/>
      <c r="ET4" s="26"/>
      <c r="EU4" s="26"/>
      <c r="EV4" s="26"/>
      <c r="EW4" s="26"/>
      <c r="EX4" s="26"/>
      <c r="EY4" s="26"/>
      <c r="EZ4" s="1"/>
      <c r="FA4" s="26"/>
      <c r="FB4" s="26"/>
      <c r="FC4" s="26"/>
      <c r="FD4" s="26"/>
      <c r="FE4" s="26"/>
      <c r="FF4" s="26"/>
      <c r="FG4" s="26"/>
      <c r="FH4" s="26"/>
      <c r="FI4" s="1"/>
      <c r="FJ4" s="26"/>
      <c r="FK4" s="26"/>
      <c r="FL4" s="26"/>
      <c r="FM4" s="26"/>
      <c r="FN4" s="26"/>
      <c r="FO4" s="26"/>
      <c r="FP4" s="26"/>
      <c r="FQ4" s="26"/>
      <c r="FR4" s="1"/>
      <c r="FS4" s="26"/>
      <c r="FT4" s="26"/>
      <c r="FU4" s="26"/>
      <c r="FV4" s="26"/>
      <c r="FW4" s="26"/>
      <c r="FX4" s="26"/>
      <c r="FY4" s="26"/>
      <c r="FZ4" s="26"/>
      <c r="GA4" s="1"/>
      <c r="GB4" s="26"/>
      <c r="GC4" s="26"/>
      <c r="GD4" s="26"/>
      <c r="GE4" s="26"/>
      <c r="GF4" s="26"/>
      <c r="GG4" s="26"/>
      <c r="GH4" s="26"/>
      <c r="GI4" s="26"/>
      <c r="GJ4" s="1"/>
      <c r="GK4" s="26"/>
      <c r="GL4" s="26"/>
      <c r="GM4" s="26"/>
    </row>
    <row r="5" spans="1:195" s="3" customFormat="1" ht="12">
      <c r="A5" s="26"/>
      <c r="B5" s="78"/>
      <c r="C5" s="301" t="s">
        <v>364</v>
      </c>
      <c r="D5" s="303"/>
      <c r="E5" s="38"/>
      <c r="F5" s="38"/>
      <c r="G5" s="38"/>
      <c r="H5" s="38"/>
      <c r="I5" s="26"/>
      <c r="J5" s="26"/>
      <c r="K5" s="26"/>
      <c r="L5" s="1"/>
      <c r="M5" s="26"/>
      <c r="N5" s="26"/>
      <c r="O5" s="26"/>
      <c r="P5" s="26"/>
      <c r="Q5" s="26"/>
      <c r="R5" s="26"/>
      <c r="S5" s="26"/>
      <c r="T5" s="26"/>
      <c r="U5" s="1"/>
      <c r="V5" s="26"/>
      <c r="W5" s="26"/>
      <c r="X5" s="26"/>
      <c r="Y5" s="26"/>
      <c r="Z5" s="26"/>
      <c r="AA5" s="26"/>
      <c r="AB5" s="26"/>
      <c r="AC5" s="26"/>
      <c r="AD5" s="1"/>
      <c r="AE5" s="26"/>
      <c r="AF5" s="26"/>
      <c r="AG5" s="26"/>
      <c r="AH5" s="26"/>
      <c r="AI5" s="26"/>
      <c r="AJ5" s="26"/>
      <c r="AK5" s="26"/>
      <c r="AL5" s="26"/>
      <c r="AM5" s="1"/>
      <c r="AN5" s="26"/>
      <c r="AO5" s="26"/>
      <c r="AP5" s="26"/>
      <c r="AQ5" s="26"/>
      <c r="AR5" s="26"/>
      <c r="AS5" s="26"/>
      <c r="AT5" s="26"/>
      <c r="AU5" s="26"/>
      <c r="AV5" s="1"/>
      <c r="AW5" s="26"/>
      <c r="AX5" s="26"/>
      <c r="AY5" s="26"/>
      <c r="AZ5" s="26"/>
      <c r="BA5" s="26"/>
      <c r="BB5" s="26"/>
      <c r="BC5" s="26"/>
      <c r="BD5" s="26"/>
      <c r="BE5" s="1"/>
      <c r="BF5" s="26"/>
      <c r="BG5" s="26"/>
      <c r="BH5" s="26"/>
      <c r="BI5" s="26"/>
      <c r="BJ5" s="26"/>
      <c r="BK5" s="26"/>
      <c r="BL5" s="26"/>
      <c r="BM5" s="26"/>
      <c r="BN5" s="1"/>
      <c r="BO5" s="26"/>
      <c r="BP5" s="26"/>
      <c r="BQ5" s="26"/>
      <c r="BR5" s="26"/>
      <c r="BS5" s="26"/>
      <c r="BT5" s="26"/>
      <c r="BU5" s="26"/>
      <c r="BV5" s="26"/>
      <c r="BW5" s="1"/>
      <c r="BX5" s="26"/>
      <c r="BY5" s="26"/>
      <c r="BZ5" s="26"/>
      <c r="CA5" s="26"/>
      <c r="CB5" s="26"/>
      <c r="CC5" s="26"/>
      <c r="CD5" s="26"/>
      <c r="CE5" s="26"/>
      <c r="CF5" s="1"/>
      <c r="CG5" s="26"/>
      <c r="CH5" s="26"/>
      <c r="CI5" s="26"/>
      <c r="CJ5" s="26"/>
      <c r="CK5" s="26"/>
      <c r="CL5" s="26"/>
      <c r="CM5" s="26"/>
      <c r="CN5" s="26"/>
      <c r="CO5" s="1"/>
      <c r="CP5" s="26"/>
      <c r="CQ5" s="26"/>
      <c r="CR5" s="26"/>
      <c r="CS5" s="26"/>
      <c r="CT5" s="26"/>
      <c r="CU5" s="26"/>
      <c r="CV5" s="26"/>
      <c r="CW5" s="26"/>
      <c r="CX5" s="1"/>
      <c r="CY5" s="26"/>
      <c r="CZ5" s="26"/>
      <c r="DA5" s="26"/>
      <c r="DB5" s="26"/>
      <c r="DC5" s="26"/>
      <c r="DD5" s="26"/>
      <c r="DE5" s="26"/>
      <c r="DF5" s="26"/>
      <c r="DG5" s="1"/>
      <c r="DH5" s="26"/>
      <c r="DI5" s="26"/>
      <c r="DJ5" s="26"/>
      <c r="DK5" s="26"/>
      <c r="DL5" s="26"/>
      <c r="DM5" s="26"/>
      <c r="DN5" s="26"/>
      <c r="DO5" s="26"/>
      <c r="DP5" s="1"/>
      <c r="DQ5" s="26"/>
      <c r="DR5" s="26"/>
      <c r="DS5" s="26"/>
      <c r="DT5" s="26"/>
      <c r="DU5" s="26"/>
      <c r="DV5" s="26"/>
      <c r="DW5" s="26"/>
      <c r="DX5" s="26"/>
      <c r="DY5" s="1"/>
      <c r="DZ5" s="26"/>
      <c r="EA5" s="26"/>
      <c r="EB5" s="26"/>
      <c r="EC5" s="26"/>
      <c r="ED5" s="26"/>
      <c r="EE5" s="26"/>
      <c r="EF5" s="26"/>
      <c r="EG5" s="26"/>
      <c r="EH5" s="1"/>
      <c r="EI5" s="26"/>
      <c r="EJ5" s="26"/>
      <c r="EK5" s="26"/>
      <c r="EL5" s="26"/>
      <c r="EM5" s="26"/>
      <c r="EN5" s="26"/>
      <c r="EO5" s="26"/>
      <c r="EP5" s="26"/>
      <c r="EQ5" s="1"/>
      <c r="ER5" s="26"/>
      <c r="ES5" s="26"/>
      <c r="ET5" s="26"/>
      <c r="EU5" s="26"/>
      <c r="EV5" s="26"/>
      <c r="EW5" s="26"/>
      <c r="EX5" s="26"/>
      <c r="EY5" s="26"/>
      <c r="EZ5" s="1"/>
      <c r="FA5" s="26"/>
      <c r="FB5" s="26"/>
      <c r="FC5" s="26"/>
      <c r="FD5" s="26"/>
      <c r="FE5" s="26"/>
      <c r="FF5" s="26"/>
      <c r="FG5" s="26"/>
      <c r="FH5" s="26"/>
      <c r="FI5" s="1"/>
      <c r="FJ5" s="26"/>
      <c r="FK5" s="26"/>
      <c r="FL5" s="26"/>
      <c r="FM5" s="26"/>
      <c r="FN5" s="26"/>
      <c r="FO5" s="26"/>
      <c r="FP5" s="26"/>
      <c r="FQ5" s="26"/>
      <c r="FR5" s="1"/>
      <c r="FS5" s="26"/>
      <c r="FT5" s="26"/>
      <c r="FU5" s="26"/>
      <c r="FV5" s="26"/>
      <c r="FW5" s="26"/>
      <c r="FX5" s="26"/>
      <c r="FY5" s="26"/>
      <c r="FZ5" s="26"/>
      <c r="GA5" s="1"/>
      <c r="GB5" s="26"/>
      <c r="GC5" s="26"/>
      <c r="GD5" s="26"/>
      <c r="GE5" s="26"/>
      <c r="GF5" s="26"/>
      <c r="GG5" s="26"/>
      <c r="GH5" s="26"/>
      <c r="GI5" s="26"/>
      <c r="GJ5" s="1"/>
      <c r="GK5" s="26"/>
      <c r="GL5" s="26"/>
      <c r="GM5" s="26"/>
    </row>
    <row r="6" spans="1:4" s="3" customFormat="1" ht="12.75">
      <c r="A6" s="77" t="s">
        <v>31</v>
      </c>
      <c r="B6" s="29"/>
      <c r="C6" s="27">
        <v>23580.72279241815</v>
      </c>
      <c r="D6" s="28">
        <v>24291.68507645622</v>
      </c>
    </row>
    <row r="7" spans="1:4" s="3" customFormat="1" ht="12">
      <c r="A7" s="84" t="s">
        <v>238</v>
      </c>
      <c r="B7" s="29"/>
      <c r="C7" s="27">
        <v>800.9370132078323</v>
      </c>
      <c r="D7" s="28">
        <v>812.4610107602033</v>
      </c>
    </row>
    <row r="8" spans="1:4" s="3" customFormat="1" ht="12">
      <c r="A8" s="84" t="s">
        <v>240</v>
      </c>
      <c r="B8" s="29"/>
      <c r="C8" s="27">
        <v>14505.0285322081</v>
      </c>
      <c r="D8" s="28">
        <v>14786.359778380784</v>
      </c>
    </row>
    <row r="9" spans="1:4" s="3" customFormat="1" ht="12.75">
      <c r="A9" s="85" t="s">
        <v>241</v>
      </c>
      <c r="B9" s="29"/>
      <c r="C9" s="27">
        <v>6211.880768991699</v>
      </c>
      <c r="D9" s="28">
        <v>6342.0756255677215</v>
      </c>
    </row>
    <row r="10" spans="1:4" s="3" customFormat="1" ht="12">
      <c r="A10" s="84" t="s">
        <v>390</v>
      </c>
      <c r="B10" s="29"/>
      <c r="C10" s="27">
        <v>2062.876478010515</v>
      </c>
      <c r="D10" s="28">
        <v>2350.7886617475087</v>
      </c>
    </row>
    <row r="11" spans="1:4" s="3" customFormat="1" ht="12.75">
      <c r="A11" s="62"/>
      <c r="B11" s="29"/>
      <c r="C11" s="27"/>
      <c r="D11" s="28"/>
    </row>
    <row r="12" spans="1:4" s="3" customFormat="1" ht="12">
      <c r="A12" s="55" t="s">
        <v>123</v>
      </c>
      <c r="B12" s="29"/>
      <c r="C12" s="27">
        <v>9039.414780276846</v>
      </c>
      <c r="D12" s="28">
        <v>9425.7710332384</v>
      </c>
    </row>
    <row r="13" spans="1:4" s="3" customFormat="1" ht="12">
      <c r="A13" s="34" t="s">
        <v>238</v>
      </c>
      <c r="B13" s="29"/>
      <c r="C13" s="27">
        <v>768.3017676426541</v>
      </c>
      <c r="D13" s="28">
        <v>779.0098840558958</v>
      </c>
    </row>
    <row r="14" spans="1:4" s="3" customFormat="1" ht="12.75">
      <c r="A14" s="69" t="s">
        <v>218</v>
      </c>
      <c r="B14" s="29"/>
      <c r="C14" s="27">
        <v>161.5617797738775</v>
      </c>
      <c r="D14" s="28">
        <v>159.61241221790922</v>
      </c>
    </row>
    <row r="15" spans="1:4" s="3" customFormat="1" ht="12.75">
      <c r="A15" s="63" t="s">
        <v>83</v>
      </c>
      <c r="B15" s="29" t="s">
        <v>184</v>
      </c>
      <c r="C15" s="27">
        <v>107.03944011549348</v>
      </c>
      <c r="D15" s="28">
        <v>104.39892308700328</v>
      </c>
    </row>
    <row r="16" spans="1:4" s="3" customFormat="1" ht="12.75">
      <c r="A16" s="63" t="s">
        <v>84</v>
      </c>
      <c r="B16" s="29" t="s">
        <v>184</v>
      </c>
      <c r="C16" s="27">
        <v>42.625983725518616</v>
      </c>
      <c r="D16" s="28">
        <v>41.351729440085165</v>
      </c>
    </row>
    <row r="17" spans="1:4" ht="12.75">
      <c r="A17" s="63" t="s">
        <v>266</v>
      </c>
      <c r="B17" s="29" t="s">
        <v>184</v>
      </c>
      <c r="C17" s="27">
        <v>11.896355932865422</v>
      </c>
      <c r="D17" s="28">
        <v>13.861759690820781</v>
      </c>
    </row>
    <row r="18" spans="1:4" s="3" customFormat="1" ht="12.75">
      <c r="A18" s="64" t="s">
        <v>316</v>
      </c>
      <c r="B18" s="29"/>
      <c r="C18" s="27">
        <v>606.7399878687767</v>
      </c>
      <c r="D18" s="28">
        <v>619.3974718379866</v>
      </c>
    </row>
    <row r="19" spans="1:4" s="3" customFormat="1" ht="12.75">
      <c r="A19" s="80" t="s">
        <v>217</v>
      </c>
      <c r="B19" s="29" t="s">
        <v>183</v>
      </c>
      <c r="C19" s="27">
        <v>49.88343303686359</v>
      </c>
      <c r="D19" s="28">
        <v>48.41746697650667</v>
      </c>
    </row>
    <row r="20" spans="1:4" s="3" customFormat="1" ht="12.75">
      <c r="A20" s="63" t="s">
        <v>210</v>
      </c>
      <c r="B20" s="29" t="s">
        <v>209</v>
      </c>
      <c r="C20" s="27">
        <v>11.240474127903408</v>
      </c>
      <c r="D20" s="28">
        <v>11.521485981100993</v>
      </c>
    </row>
    <row r="21" spans="1:4" s="3" customFormat="1" ht="12.75">
      <c r="A21" s="63" t="s">
        <v>267</v>
      </c>
      <c r="B21" s="29" t="s">
        <v>209</v>
      </c>
      <c r="C21" s="27">
        <v>18.274200195899997</v>
      </c>
      <c r="D21" s="28">
        <v>18.731055200797496</v>
      </c>
    </row>
    <row r="22" spans="1:4" s="3" customFormat="1" ht="12.75">
      <c r="A22" s="63" t="s">
        <v>211</v>
      </c>
      <c r="B22" s="29" t="s">
        <v>209</v>
      </c>
      <c r="C22" s="27">
        <v>92.45001387184256</v>
      </c>
      <c r="D22" s="28">
        <v>94.7612642186386</v>
      </c>
    </row>
    <row r="23" spans="1:4" ht="12.75">
      <c r="A23" s="63" t="s">
        <v>214</v>
      </c>
      <c r="B23" s="29" t="s">
        <v>209</v>
      </c>
      <c r="C23" s="27">
        <v>27.948776770199995</v>
      </c>
      <c r="D23" s="28">
        <v>28.647496189454994</v>
      </c>
    </row>
    <row r="24" spans="1:4" ht="12.75">
      <c r="A24" s="63" t="s">
        <v>213</v>
      </c>
      <c r="B24" s="29" t="s">
        <v>209</v>
      </c>
      <c r="C24" s="27">
        <v>66.3154815805511</v>
      </c>
      <c r="D24" s="28">
        <v>67.97336862006486</v>
      </c>
    </row>
    <row r="25" spans="1:4" ht="12.75">
      <c r="A25" s="63" t="s">
        <v>208</v>
      </c>
      <c r="B25" s="29" t="s">
        <v>209</v>
      </c>
      <c r="C25" s="27">
        <v>30.349280145339204</v>
      </c>
      <c r="D25" s="28">
        <v>31.108012148972676</v>
      </c>
    </row>
    <row r="26" spans="1:4" ht="12.75">
      <c r="A26" s="63" t="s">
        <v>268</v>
      </c>
      <c r="B26" s="29" t="s">
        <v>209</v>
      </c>
      <c r="C26" s="27">
        <v>62.41682136241847</v>
      </c>
      <c r="D26" s="28">
        <v>63.977241896478915</v>
      </c>
    </row>
    <row r="27" spans="1:4" ht="12.75">
      <c r="A27" s="63" t="s">
        <v>215</v>
      </c>
      <c r="B27" s="29" t="s">
        <v>209</v>
      </c>
      <c r="C27" s="27">
        <v>36.56253149999999</v>
      </c>
      <c r="D27" s="28">
        <v>37.47659478749999</v>
      </c>
    </row>
    <row r="28" spans="1:4" ht="12.75">
      <c r="A28" s="63" t="s">
        <v>216</v>
      </c>
      <c r="B28" s="29" t="s">
        <v>209</v>
      </c>
      <c r="C28" s="27">
        <v>204.6</v>
      </c>
      <c r="D28" s="28">
        <v>209.71499999999997</v>
      </c>
    </row>
    <row r="29" spans="1:4" ht="12.75">
      <c r="A29" s="63" t="s">
        <v>212</v>
      </c>
      <c r="B29" s="29" t="s">
        <v>209</v>
      </c>
      <c r="C29" s="27">
        <v>5.24367294</v>
      </c>
      <c r="D29" s="28">
        <v>5.374764763499999</v>
      </c>
    </row>
    <row r="30" spans="1:4" ht="12.75">
      <c r="A30" s="63" t="s">
        <v>239</v>
      </c>
      <c r="B30" s="29" t="s">
        <v>269</v>
      </c>
      <c r="C30" s="27">
        <v>1.4553023377583791</v>
      </c>
      <c r="D30" s="28">
        <v>1.6937210549713129</v>
      </c>
    </row>
    <row r="31" spans="1:4" ht="12">
      <c r="A31" s="34" t="s">
        <v>240</v>
      </c>
      <c r="B31" s="29"/>
      <c r="C31" s="27">
        <v>2833.6570795457487</v>
      </c>
      <c r="D31" s="28">
        <v>2839.1161013861674</v>
      </c>
    </row>
    <row r="32" spans="1:4" ht="12">
      <c r="A32" s="35" t="s">
        <v>86</v>
      </c>
      <c r="B32" s="29"/>
      <c r="C32" s="27">
        <v>1406.9515016410537</v>
      </c>
      <c r="D32" s="28">
        <v>1396.9414391307203</v>
      </c>
    </row>
    <row r="33" spans="1:4" ht="12.75">
      <c r="A33" s="63" t="s">
        <v>187</v>
      </c>
      <c r="B33" s="29" t="s">
        <v>186</v>
      </c>
      <c r="C33" s="27">
        <v>1406.9515016410537</v>
      </c>
      <c r="D33" s="28">
        <v>1396.9414391307203</v>
      </c>
    </row>
    <row r="34" spans="1:4" ht="12">
      <c r="A34" s="66" t="s">
        <v>85</v>
      </c>
      <c r="B34" s="29" t="s">
        <v>186</v>
      </c>
      <c r="C34" s="27">
        <v>0</v>
      </c>
      <c r="D34" s="28">
        <v>0</v>
      </c>
    </row>
    <row r="35" spans="1:4" ht="12">
      <c r="A35" s="35" t="s">
        <v>88</v>
      </c>
      <c r="B35" s="29"/>
      <c r="C35" s="27">
        <v>1426.705577904695</v>
      </c>
      <c r="D35" s="28">
        <v>1442.174662255447</v>
      </c>
    </row>
    <row r="36" spans="1:4" ht="12.75">
      <c r="A36" s="63" t="s">
        <v>187</v>
      </c>
      <c r="B36" s="29" t="s">
        <v>317</v>
      </c>
      <c r="C36" s="27">
        <v>607.794254108203</v>
      </c>
      <c r="D36" s="28">
        <v>627.7396358736289</v>
      </c>
    </row>
    <row r="37" spans="1:4" ht="12.75">
      <c r="A37" s="63" t="s">
        <v>318</v>
      </c>
      <c r="B37" s="29" t="s">
        <v>319</v>
      </c>
      <c r="C37" s="27">
        <v>268.026366469284</v>
      </c>
      <c r="D37" s="28">
        <v>281.562285257368</v>
      </c>
    </row>
    <row r="38" spans="1:4" ht="12.75">
      <c r="A38" s="63" t="s">
        <v>92</v>
      </c>
      <c r="B38" s="29" t="s">
        <v>320</v>
      </c>
      <c r="C38" s="27">
        <v>98.29369799488798</v>
      </c>
      <c r="D38" s="28">
        <v>100.75104044476018</v>
      </c>
    </row>
    <row r="39" spans="1:4" ht="12.75">
      <c r="A39" s="80" t="s">
        <v>335</v>
      </c>
      <c r="B39" s="29" t="s">
        <v>321</v>
      </c>
      <c r="C39" s="27">
        <v>452.59125933231996</v>
      </c>
      <c r="D39" s="28">
        <v>432.12170067968987</v>
      </c>
    </row>
    <row r="40" spans="1:4" ht="12.75">
      <c r="A40" s="65" t="s">
        <v>241</v>
      </c>
      <c r="B40" s="29"/>
      <c r="C40" s="27">
        <v>3374.579455077926</v>
      </c>
      <c r="D40" s="28">
        <v>3456.8563860488275</v>
      </c>
    </row>
    <row r="41" spans="1:4" ht="12.75">
      <c r="A41" s="64" t="s">
        <v>89</v>
      </c>
      <c r="B41" s="29"/>
      <c r="C41" s="27">
        <v>1255.7108984009517</v>
      </c>
      <c r="D41" s="28">
        <v>1287.1036708609754</v>
      </c>
    </row>
    <row r="42" spans="1:4" ht="13.5">
      <c r="A42" s="66" t="s">
        <v>227</v>
      </c>
      <c r="B42" s="29" t="s">
        <v>322</v>
      </c>
      <c r="C42" s="27">
        <v>451.78419096863087</v>
      </c>
      <c r="D42" s="28">
        <v>463.0787957428466</v>
      </c>
    </row>
    <row r="43" spans="1:4" ht="12.75">
      <c r="A43" s="63" t="s">
        <v>192</v>
      </c>
      <c r="B43" s="29" t="s">
        <v>320</v>
      </c>
      <c r="C43" s="27">
        <v>45.865690249929</v>
      </c>
      <c r="D43" s="28">
        <v>47.012332506177216</v>
      </c>
    </row>
    <row r="44" spans="1:4" ht="12.75">
      <c r="A44" s="63" t="s">
        <v>92</v>
      </c>
      <c r="B44" s="29" t="s">
        <v>320</v>
      </c>
      <c r="C44" s="27">
        <v>338.56718198239196</v>
      </c>
      <c r="D44" s="28">
        <v>347.0313615319517</v>
      </c>
    </row>
    <row r="45" spans="1:4" ht="12.75">
      <c r="A45" s="63" t="s">
        <v>232</v>
      </c>
      <c r="B45" s="29" t="s">
        <v>323</v>
      </c>
      <c r="C45" s="27">
        <v>419.4938351999999</v>
      </c>
      <c r="D45" s="28">
        <v>429.98118107999994</v>
      </c>
    </row>
    <row r="46" spans="1:4" ht="12.75">
      <c r="A46" s="64" t="s">
        <v>93</v>
      </c>
      <c r="B46" s="29"/>
      <c r="C46" s="27">
        <v>2118.8685566769745</v>
      </c>
      <c r="D46" s="28">
        <v>2169.752715187852</v>
      </c>
    </row>
    <row r="47" spans="1:4" ht="12.75">
      <c r="A47" s="63" t="s">
        <v>192</v>
      </c>
      <c r="B47" s="29" t="s">
        <v>324</v>
      </c>
      <c r="C47" s="27">
        <v>6.138</v>
      </c>
      <c r="D47" s="28">
        <v>6.291449999999999</v>
      </c>
    </row>
    <row r="48" spans="1:4" ht="12.75">
      <c r="A48" s="63" t="s">
        <v>94</v>
      </c>
      <c r="B48" s="29" t="s">
        <v>322</v>
      </c>
      <c r="C48" s="27">
        <v>104.6978707349018</v>
      </c>
      <c r="D48" s="28">
        <v>107.31531750327434</v>
      </c>
    </row>
    <row r="49" spans="1:4" ht="12.75">
      <c r="A49" s="63" t="s">
        <v>95</v>
      </c>
      <c r="B49" s="29" t="s">
        <v>186</v>
      </c>
      <c r="C49" s="27">
        <v>2008.0326859420727</v>
      </c>
      <c r="D49" s="28">
        <v>2056.145947684578</v>
      </c>
    </row>
    <row r="50" spans="1:4" ht="12">
      <c r="A50" s="34" t="s">
        <v>390</v>
      </c>
      <c r="B50" s="29"/>
      <c r="C50" s="27">
        <v>2062.876478010515</v>
      </c>
      <c r="D50" s="28">
        <v>2350.7886617475087</v>
      </c>
    </row>
    <row r="51" spans="1:4" s="3" customFormat="1" ht="12.75">
      <c r="A51" s="64" t="s">
        <v>90</v>
      </c>
      <c r="B51" s="29"/>
      <c r="C51" s="27">
        <v>688.1377853475838</v>
      </c>
      <c r="D51" s="28">
        <v>705.00263511402</v>
      </c>
    </row>
    <row r="52" spans="1:4" s="3" customFormat="1" ht="12.75">
      <c r="A52" s="63" t="s">
        <v>198</v>
      </c>
      <c r="B52" s="29" t="s">
        <v>325</v>
      </c>
      <c r="C52" s="27">
        <v>322.48588580999996</v>
      </c>
      <c r="D52" s="28">
        <v>330.54803295524994</v>
      </c>
    </row>
    <row r="53" spans="1:4" ht="12.75">
      <c r="A53" s="63" t="s">
        <v>196</v>
      </c>
      <c r="B53" s="29" t="s">
        <v>325</v>
      </c>
      <c r="C53" s="27">
        <v>357.48588580999996</v>
      </c>
      <c r="D53" s="28">
        <v>366.42303295524994</v>
      </c>
    </row>
    <row r="54" spans="1:4" ht="12.75">
      <c r="A54" s="63" t="s">
        <v>199</v>
      </c>
      <c r="B54" s="29" t="s">
        <v>200</v>
      </c>
      <c r="C54" s="27">
        <v>8.1660137275839</v>
      </c>
      <c r="D54" s="28">
        <v>8.03156920352014</v>
      </c>
    </row>
    <row r="55" spans="1:4" ht="12.75">
      <c r="A55" s="64" t="s">
        <v>219</v>
      </c>
      <c r="B55" s="29" t="s">
        <v>326</v>
      </c>
      <c r="C55" s="27">
        <v>44.210321053700724</v>
      </c>
      <c r="D55" s="28">
        <v>45.315579080043236</v>
      </c>
    </row>
    <row r="56" spans="1:4" ht="12.75">
      <c r="A56" s="64" t="s">
        <v>243</v>
      </c>
      <c r="B56" s="29"/>
      <c r="C56" s="27">
        <v>63.499370747051664</v>
      </c>
      <c r="D56" s="28">
        <v>70.9919767178042</v>
      </c>
    </row>
    <row r="57" spans="1:4" ht="12">
      <c r="A57" s="66" t="s">
        <v>222</v>
      </c>
      <c r="B57" s="29" t="s">
        <v>96</v>
      </c>
      <c r="C57" s="27">
        <v>0.339636</v>
      </c>
      <c r="D57" s="28">
        <v>0.34812689999999996</v>
      </c>
    </row>
    <row r="58" spans="1:4" ht="12.75">
      <c r="A58" s="63" t="s">
        <v>195</v>
      </c>
      <c r="B58" s="29" t="s">
        <v>96</v>
      </c>
      <c r="C58" s="27">
        <v>9.984238999999999</v>
      </c>
      <c r="D58" s="28">
        <v>12.822563316666665</v>
      </c>
    </row>
    <row r="59" spans="1:4" ht="12">
      <c r="A59" s="66" t="s">
        <v>193</v>
      </c>
      <c r="B59" s="29" t="s">
        <v>96</v>
      </c>
      <c r="C59" s="27">
        <v>32.8151173037</v>
      </c>
      <c r="D59" s="28">
        <v>32.86291269691041</v>
      </c>
    </row>
    <row r="60" spans="1:4" ht="12">
      <c r="A60" s="66" t="s">
        <v>194</v>
      </c>
      <c r="B60" s="29" t="s">
        <v>96</v>
      </c>
      <c r="C60" s="27">
        <v>17.99420136666667</v>
      </c>
      <c r="D60" s="28">
        <v>22.533042300625</v>
      </c>
    </row>
    <row r="61" spans="1:4" ht="12.75">
      <c r="A61" s="63" t="s">
        <v>244</v>
      </c>
      <c r="B61" s="29" t="s">
        <v>320</v>
      </c>
      <c r="C61" s="27">
        <v>2.3661770766849997</v>
      </c>
      <c r="D61" s="28">
        <v>2.425331503602125</v>
      </c>
    </row>
    <row r="62" spans="1:4" ht="12.75">
      <c r="A62" s="64" t="s">
        <v>91</v>
      </c>
      <c r="B62" s="29" t="s">
        <v>327</v>
      </c>
      <c r="C62" s="27">
        <v>190.19939550314862</v>
      </c>
      <c r="D62" s="28">
        <v>194.95438039072732</v>
      </c>
    </row>
    <row r="63" spans="1:4" ht="13.5">
      <c r="A63" s="35" t="s">
        <v>245</v>
      </c>
      <c r="B63" s="29" t="s">
        <v>328</v>
      </c>
      <c r="C63" s="27">
        <v>9.206999999999999</v>
      </c>
      <c r="D63" s="28">
        <v>9.437174999999998</v>
      </c>
    </row>
    <row r="64" spans="1:4" ht="12.75">
      <c r="A64" s="64" t="s">
        <v>246</v>
      </c>
      <c r="B64" s="29"/>
      <c r="C64" s="27">
        <v>81.046</v>
      </c>
      <c r="D64" s="28">
        <v>83.07215</v>
      </c>
    </row>
    <row r="65" spans="1:4" ht="12.75">
      <c r="A65" s="63" t="s">
        <v>221</v>
      </c>
      <c r="B65" s="29" t="s">
        <v>329</v>
      </c>
      <c r="C65" s="27">
        <v>2.046</v>
      </c>
      <c r="D65" s="28">
        <v>2.0971499999999996</v>
      </c>
    </row>
    <row r="66" spans="1:4" ht="12.75">
      <c r="A66" s="63" t="s">
        <v>247</v>
      </c>
      <c r="B66" s="29" t="s">
        <v>324</v>
      </c>
      <c r="C66" s="27">
        <v>79</v>
      </c>
      <c r="D66" s="28">
        <v>80.975</v>
      </c>
    </row>
    <row r="67" spans="1:4" ht="12">
      <c r="A67" s="35" t="s">
        <v>368</v>
      </c>
      <c r="B67" s="29"/>
      <c r="C67" s="27">
        <v>785.5416053590302</v>
      </c>
      <c r="D67" s="28">
        <v>1035.953890444914</v>
      </c>
    </row>
    <row r="68" spans="1:4" ht="12">
      <c r="A68" s="5" t="s">
        <v>365</v>
      </c>
      <c r="B68" s="29" t="s">
        <v>330</v>
      </c>
      <c r="C68" s="27">
        <v>375.56805352955416</v>
      </c>
      <c r="D68" s="28">
        <v>508.760761693522</v>
      </c>
    </row>
    <row r="69" spans="1:4" ht="12">
      <c r="A69" s="5" t="s">
        <v>366</v>
      </c>
      <c r="B69" s="29" t="s">
        <v>367</v>
      </c>
      <c r="C69" s="27">
        <v>409.97355182947604</v>
      </c>
      <c r="D69" s="28">
        <v>527.1931287513919</v>
      </c>
    </row>
    <row r="70" spans="1:4" ht="12.75">
      <c r="A70" s="64" t="s">
        <v>249</v>
      </c>
      <c r="B70" s="29" t="s">
        <v>331</v>
      </c>
      <c r="C70" s="27">
        <v>91.035</v>
      </c>
      <c r="D70" s="28">
        <v>93.31087499999998</v>
      </c>
    </row>
    <row r="71" spans="1:4" ht="12.75">
      <c r="A71" s="64" t="s">
        <v>250</v>
      </c>
      <c r="B71" s="29" t="s">
        <v>332</v>
      </c>
      <c r="C71" s="27">
        <v>110</v>
      </c>
      <c r="D71" s="28">
        <v>112.74999999999999</v>
      </c>
    </row>
    <row r="72" spans="1:4" ht="12.75">
      <c r="A72" s="70"/>
      <c r="B72" s="29"/>
      <c r="C72" s="27"/>
      <c r="D72" s="28"/>
    </row>
    <row r="73" spans="1:4" ht="12">
      <c r="A73" s="56" t="s">
        <v>288</v>
      </c>
      <c r="B73" s="29"/>
      <c r="C73" s="27">
        <v>3450.8001443310754</v>
      </c>
      <c r="D73" s="28">
        <v>3511.227884436639</v>
      </c>
    </row>
    <row r="74" spans="1:4" s="24" customFormat="1" ht="12.75">
      <c r="A74" s="65" t="s">
        <v>238</v>
      </c>
      <c r="B74" s="67"/>
      <c r="C74" s="27">
        <v>32.63524556517812</v>
      </c>
      <c r="D74" s="28">
        <v>33.45112670430756</v>
      </c>
    </row>
    <row r="75" spans="1:4" ht="12.75">
      <c r="A75" s="64" t="s">
        <v>171</v>
      </c>
      <c r="B75" s="29" t="s">
        <v>185</v>
      </c>
      <c r="C75" s="27">
        <v>32.63524556517812</v>
      </c>
      <c r="D75" s="28">
        <v>33.45112670430756</v>
      </c>
    </row>
    <row r="76" spans="1:4" ht="12.75">
      <c r="A76" s="65" t="s">
        <v>240</v>
      </c>
      <c r="B76" s="29"/>
      <c r="C76" s="27">
        <v>1974.3518786637078</v>
      </c>
      <c r="D76" s="28">
        <v>1999.1428531716258</v>
      </c>
    </row>
    <row r="77" spans="1:4" ht="12.75">
      <c r="A77" s="69" t="s">
        <v>86</v>
      </c>
      <c r="B77" s="29" t="s">
        <v>186</v>
      </c>
      <c r="C77" s="27">
        <v>1433.53055408643</v>
      </c>
      <c r="D77" s="28">
        <v>1440.573931092946</v>
      </c>
    </row>
    <row r="78" spans="1:4" ht="12.75">
      <c r="A78" s="69" t="s">
        <v>88</v>
      </c>
      <c r="B78" s="29" t="s">
        <v>317</v>
      </c>
      <c r="C78" s="27">
        <v>540.8213245772779</v>
      </c>
      <c r="D78" s="28">
        <v>558.5689220786799</v>
      </c>
    </row>
    <row r="79" spans="1:4" ht="12.75">
      <c r="A79" s="65" t="s">
        <v>241</v>
      </c>
      <c r="B79" s="29"/>
      <c r="C79" s="27">
        <v>1443.8130201021895</v>
      </c>
      <c r="D79" s="28">
        <v>1478.633904560706</v>
      </c>
    </row>
    <row r="80" spans="1:4" ht="12.75">
      <c r="A80" s="64" t="s">
        <v>89</v>
      </c>
      <c r="B80" s="29" t="s">
        <v>322</v>
      </c>
      <c r="C80" s="27">
        <v>82.70749886739324</v>
      </c>
      <c r="D80" s="28">
        <v>84.77518633907808</v>
      </c>
    </row>
    <row r="81" spans="1:4" ht="12.75">
      <c r="A81" s="64" t="s">
        <v>93</v>
      </c>
      <c r="B81" s="29"/>
      <c r="C81" s="27">
        <v>1361.1055212347962</v>
      </c>
      <c r="D81" s="28">
        <v>1393.858718221628</v>
      </c>
    </row>
    <row r="82" spans="1:4" ht="12.75">
      <c r="A82" s="63" t="s">
        <v>94</v>
      </c>
      <c r="B82" s="29" t="s">
        <v>322</v>
      </c>
      <c r="C82" s="27">
        <v>10.273874145447975</v>
      </c>
      <c r="D82" s="28">
        <v>10.530720999084172</v>
      </c>
    </row>
    <row r="83" spans="1:4" ht="12.75">
      <c r="A83" s="63" t="s">
        <v>95</v>
      </c>
      <c r="B83" s="29" t="s">
        <v>186</v>
      </c>
      <c r="C83" s="27">
        <v>1350.8316470893483</v>
      </c>
      <c r="D83" s="28">
        <v>1383.3279972225437</v>
      </c>
    </row>
    <row r="84" spans="1:4" ht="12.75">
      <c r="A84" s="70"/>
      <c r="B84" s="29"/>
      <c r="C84" s="27"/>
      <c r="D84" s="28"/>
    </row>
    <row r="85" spans="1:4" ht="12">
      <c r="A85" s="56" t="s">
        <v>178</v>
      </c>
      <c r="B85" s="29"/>
      <c r="C85" s="27">
        <v>7187.589365776842</v>
      </c>
      <c r="D85" s="28">
        <v>7260.465970201532</v>
      </c>
    </row>
    <row r="86" spans="1:4" ht="12.75">
      <c r="A86" s="65" t="s">
        <v>240</v>
      </c>
      <c r="B86" s="29"/>
      <c r="C86" s="27">
        <v>6271.111270453348</v>
      </c>
      <c r="D86" s="28">
        <v>6341.078498644412</v>
      </c>
    </row>
    <row r="87" spans="1:4" ht="12.75">
      <c r="A87" s="69" t="s">
        <v>86</v>
      </c>
      <c r="B87" s="29"/>
      <c r="C87" s="27">
        <v>6268.272054419387</v>
      </c>
      <c r="D87" s="28">
        <v>6338.146110871283</v>
      </c>
    </row>
    <row r="88" spans="1:4" ht="12.75">
      <c r="A88" s="63" t="s">
        <v>187</v>
      </c>
      <c r="B88" s="29" t="s">
        <v>186</v>
      </c>
      <c r="C88" s="27">
        <v>3014.1438644586733</v>
      </c>
      <c r="D88" s="28">
        <v>3008.1099580665027</v>
      </c>
    </row>
    <row r="89" spans="1:4" ht="12">
      <c r="A89" s="66" t="s">
        <v>85</v>
      </c>
      <c r="B89" s="29" t="s">
        <v>186</v>
      </c>
      <c r="C89" s="27">
        <v>2765.167565396916</v>
      </c>
      <c r="D89" s="28">
        <v>2828.851512626887</v>
      </c>
    </row>
    <row r="90" spans="1:4" ht="12.75">
      <c r="A90" s="80" t="s">
        <v>336</v>
      </c>
      <c r="B90" s="29" t="s">
        <v>169</v>
      </c>
      <c r="C90" s="27">
        <v>488.96062456379826</v>
      </c>
      <c r="D90" s="28">
        <v>501.18464017789313</v>
      </c>
    </row>
    <row r="91" spans="1:4" ht="12.75">
      <c r="A91" s="69" t="s">
        <v>88</v>
      </c>
      <c r="B91" s="29" t="s">
        <v>317</v>
      </c>
      <c r="C91" s="27">
        <v>2.8392160339610846</v>
      </c>
      <c r="D91" s="28">
        <v>2.9323877731295687</v>
      </c>
    </row>
    <row r="92" spans="1:4" ht="12.75">
      <c r="A92" s="65" t="s">
        <v>241</v>
      </c>
      <c r="B92" s="29"/>
      <c r="C92" s="27">
        <v>916.4780953234937</v>
      </c>
      <c r="D92" s="28">
        <v>919.3874715571216</v>
      </c>
    </row>
    <row r="93" spans="1:4" ht="12.75">
      <c r="A93" s="64" t="s">
        <v>89</v>
      </c>
      <c r="B93" s="29"/>
      <c r="C93" s="27">
        <v>16.400748440208204</v>
      </c>
      <c r="D93" s="28">
        <v>19.508416786222945</v>
      </c>
    </row>
    <row r="94" spans="1:4" ht="12.75">
      <c r="A94" s="63" t="s">
        <v>187</v>
      </c>
      <c r="B94" s="29" t="s">
        <v>322</v>
      </c>
      <c r="C94" s="27">
        <v>5.058213357556534</v>
      </c>
      <c r="D94" s="28">
        <v>5.184668691495446</v>
      </c>
    </row>
    <row r="95" spans="1:4" ht="12.75">
      <c r="A95" s="63" t="s">
        <v>191</v>
      </c>
      <c r="B95" s="29" t="s">
        <v>320</v>
      </c>
      <c r="C95" s="27">
        <v>11.342535082651668</v>
      </c>
      <c r="D95" s="28">
        <v>14.323748094727497</v>
      </c>
    </row>
    <row r="96" spans="1:4" ht="12.75">
      <c r="A96" s="64" t="s">
        <v>93</v>
      </c>
      <c r="B96" s="29"/>
      <c r="C96" s="27">
        <v>900.0773468832855</v>
      </c>
      <c r="D96" s="28">
        <v>899.8790547708986</v>
      </c>
    </row>
    <row r="97" spans="1:4" ht="12.75">
      <c r="A97" s="63" t="s">
        <v>191</v>
      </c>
      <c r="B97" s="29" t="s">
        <v>320</v>
      </c>
      <c r="C97" s="27">
        <v>51.114364988011125</v>
      </c>
      <c r="D97" s="28">
        <v>33.94609204552499</v>
      </c>
    </row>
    <row r="98" spans="1:4" ht="12.75">
      <c r="A98" s="63" t="s">
        <v>94</v>
      </c>
      <c r="B98" s="29" t="s">
        <v>322</v>
      </c>
      <c r="C98" s="27">
        <v>8.205546113369488</v>
      </c>
      <c r="D98" s="28">
        <v>8.410684766203724</v>
      </c>
    </row>
    <row r="99" spans="1:4" ht="12.75">
      <c r="A99" s="63" t="s">
        <v>95</v>
      </c>
      <c r="B99" s="29" t="s">
        <v>186</v>
      </c>
      <c r="C99" s="27">
        <v>840.7574357819049</v>
      </c>
      <c r="D99" s="28">
        <v>857.5222779591699</v>
      </c>
    </row>
    <row r="100" spans="1:4" ht="12.75">
      <c r="A100" s="70"/>
      <c r="B100" s="29"/>
      <c r="C100" s="27"/>
      <c r="D100" s="28"/>
    </row>
    <row r="101" spans="1:4" ht="12">
      <c r="A101" s="56" t="s">
        <v>127</v>
      </c>
      <c r="B101" s="29"/>
      <c r="C101" s="27">
        <v>1663.4770679813419</v>
      </c>
      <c r="D101" s="28">
        <v>1749.7210183926547</v>
      </c>
    </row>
    <row r="102" spans="1:4" ht="12.75">
      <c r="A102" s="65" t="s">
        <v>240</v>
      </c>
      <c r="B102" s="29"/>
      <c r="C102" s="27">
        <v>1538.4219303475238</v>
      </c>
      <c r="D102" s="28">
        <v>1618.9409195850712</v>
      </c>
    </row>
    <row r="103" spans="1:4" ht="12.75">
      <c r="A103" s="69" t="s">
        <v>86</v>
      </c>
      <c r="B103" s="29"/>
      <c r="C103" s="27">
        <v>1460.1380276893133</v>
      </c>
      <c r="D103" s="28">
        <v>1538.0880516659165</v>
      </c>
    </row>
    <row r="104" spans="1:4" ht="12.75">
      <c r="A104" s="63" t="s">
        <v>187</v>
      </c>
      <c r="B104" s="29" t="s">
        <v>186</v>
      </c>
      <c r="C104" s="27">
        <v>231.53857643621822</v>
      </c>
      <c r="D104" s="28">
        <v>237.26481049725498</v>
      </c>
    </row>
    <row r="105" spans="1:4" ht="12">
      <c r="A105" s="66" t="s">
        <v>85</v>
      </c>
      <c r="B105" s="29" t="s">
        <v>186</v>
      </c>
      <c r="C105" s="27">
        <v>1228.5994512530951</v>
      </c>
      <c r="D105" s="28">
        <v>1300.8232411686615</v>
      </c>
    </row>
    <row r="106" spans="1:4" ht="12.75">
      <c r="A106" s="69" t="s">
        <v>88</v>
      </c>
      <c r="B106" s="29" t="s">
        <v>317</v>
      </c>
      <c r="C106" s="27">
        <v>78.28390265821064</v>
      </c>
      <c r="D106" s="28">
        <v>80.85286791915483</v>
      </c>
    </row>
    <row r="107" spans="1:4" ht="12.75">
      <c r="A107" s="65" t="s">
        <v>241</v>
      </c>
      <c r="B107" s="29"/>
      <c r="C107" s="27">
        <v>125.05513763381794</v>
      </c>
      <c r="D107" s="28">
        <v>130.78009880758344</v>
      </c>
    </row>
    <row r="108" spans="1:4" ht="12.75">
      <c r="A108" s="64" t="s">
        <v>93</v>
      </c>
      <c r="B108" s="29"/>
      <c r="C108" s="27">
        <v>125.05513763381794</v>
      </c>
      <c r="D108" s="28">
        <v>130.78009880758344</v>
      </c>
    </row>
    <row r="109" spans="1:4" ht="12.75">
      <c r="A109" s="63" t="s">
        <v>95</v>
      </c>
      <c r="B109" s="29" t="s">
        <v>186</v>
      </c>
      <c r="C109" s="27">
        <v>125.05513763381794</v>
      </c>
      <c r="D109" s="28">
        <v>130.78009880758344</v>
      </c>
    </row>
    <row r="110" spans="1:4" ht="12.75">
      <c r="A110" s="70"/>
      <c r="B110" s="29"/>
      <c r="C110" s="27"/>
      <c r="D110" s="28"/>
    </row>
    <row r="111" spans="1:4" ht="12">
      <c r="A111" s="56" t="s">
        <v>337</v>
      </c>
      <c r="B111" s="29"/>
      <c r="C111" s="27">
        <v>2239.4414340520434</v>
      </c>
      <c r="D111" s="28">
        <v>2344.4991701869894</v>
      </c>
    </row>
    <row r="112" spans="1:4" ht="12.75">
      <c r="A112" s="65" t="s">
        <v>240</v>
      </c>
      <c r="B112" s="29"/>
      <c r="C112" s="27">
        <v>1887.486373197771</v>
      </c>
      <c r="D112" s="28">
        <v>1988.0814055935068</v>
      </c>
    </row>
    <row r="113" spans="1:4" ht="12.75">
      <c r="A113" s="69" t="s">
        <v>86</v>
      </c>
      <c r="B113" s="29" t="s">
        <v>186</v>
      </c>
      <c r="C113" s="27">
        <v>523.7182483930624</v>
      </c>
      <c r="D113" s="28">
        <v>579.5598536135774</v>
      </c>
    </row>
    <row r="114" spans="1:4" ht="12.75">
      <c r="A114" s="69" t="s">
        <v>88</v>
      </c>
      <c r="B114" s="29" t="s">
        <v>317</v>
      </c>
      <c r="C114" s="27">
        <v>1363.7681248047086</v>
      </c>
      <c r="D114" s="28">
        <v>1408.5215519799294</v>
      </c>
    </row>
    <row r="115" spans="1:4" ht="12.75">
      <c r="A115" s="65" t="s">
        <v>241</v>
      </c>
      <c r="B115" s="29"/>
      <c r="C115" s="27">
        <v>351.95506085427223</v>
      </c>
      <c r="D115" s="28">
        <v>356.41776459348256</v>
      </c>
    </row>
    <row r="116" spans="1:4" ht="12.75">
      <c r="A116" s="64" t="s">
        <v>93</v>
      </c>
      <c r="B116" s="29"/>
      <c r="C116" s="27">
        <v>351.95506085427223</v>
      </c>
      <c r="D116" s="28">
        <v>356.41776459348256</v>
      </c>
    </row>
    <row r="117" spans="1:4" ht="12.75">
      <c r="A117" s="63" t="s">
        <v>95</v>
      </c>
      <c r="B117" s="29" t="s">
        <v>186</v>
      </c>
      <c r="C117" s="27">
        <v>351.95506085427223</v>
      </c>
      <c r="D117" s="28">
        <v>356.41776459348256</v>
      </c>
    </row>
    <row r="118" spans="1:4" ht="12.75">
      <c r="A118" s="63"/>
      <c r="B118" s="29"/>
      <c r="C118" s="27"/>
      <c r="D118" s="28"/>
    </row>
    <row r="119" spans="1:4" ht="12.75">
      <c r="A119" s="22"/>
      <c r="B119" s="68"/>
      <c r="C119" s="304" t="s">
        <v>263</v>
      </c>
      <c r="D119" s="305"/>
    </row>
    <row r="120" spans="1:4" ht="12.75">
      <c r="A120" s="77" t="s">
        <v>31</v>
      </c>
      <c r="B120" s="29"/>
      <c r="C120" s="27">
        <v>20814.671926196774</v>
      </c>
      <c r="D120" s="28">
        <v>20919.2559678243</v>
      </c>
    </row>
    <row r="121" spans="1:4" ht="12">
      <c r="A121" s="84" t="s">
        <v>238</v>
      </c>
      <c r="B121" s="29"/>
      <c r="C121" s="27">
        <v>706.9860118464742</v>
      </c>
      <c r="D121" s="28">
        <v>699.6665646897729</v>
      </c>
    </row>
    <row r="122" spans="1:4" ht="12">
      <c r="A122" s="84" t="s">
        <v>240</v>
      </c>
      <c r="B122" s="29"/>
      <c r="C122" s="27">
        <v>12803.568950613757</v>
      </c>
      <c r="D122" s="28">
        <v>12733.560642776716</v>
      </c>
    </row>
    <row r="123" spans="1:4" ht="12.75">
      <c r="A123" s="85" t="s">
        <v>241</v>
      </c>
      <c r="B123" s="29"/>
      <c r="C123" s="27">
        <v>5483.218703236107</v>
      </c>
      <c r="D123" s="28">
        <v>5461.601488780098</v>
      </c>
    </row>
    <row r="124" spans="1:4" ht="12">
      <c r="A124" s="84" t="s">
        <v>390</v>
      </c>
      <c r="B124" s="29"/>
      <c r="C124" s="27">
        <v>1820.8982605004337</v>
      </c>
      <c r="D124" s="28">
        <v>2024.4272715777113</v>
      </c>
    </row>
    <row r="125" spans="1:4" ht="12.75">
      <c r="A125" s="62"/>
      <c r="B125" s="29"/>
      <c r="C125" s="27"/>
      <c r="D125" s="28"/>
    </row>
    <row r="126" spans="1:4" ht="12">
      <c r="A126" s="55" t="s">
        <v>123</v>
      </c>
      <c r="B126" s="29"/>
      <c r="C126" s="27">
        <v>7979.079128005899</v>
      </c>
      <c r="D126" s="28">
        <v>8117.185626184782</v>
      </c>
    </row>
    <row r="127" spans="1:4" ht="12">
      <c r="A127" s="34" t="s">
        <v>238</v>
      </c>
      <c r="B127" s="29"/>
      <c r="C127" s="27">
        <v>678.1789249878617</v>
      </c>
      <c r="D127" s="28">
        <v>670.8594778311606</v>
      </c>
    </row>
    <row r="128" spans="1:4" ht="12.75">
      <c r="A128" s="69" t="s">
        <v>218</v>
      </c>
      <c r="B128" s="29"/>
      <c r="C128" s="27">
        <v>142.61036319408174</v>
      </c>
      <c r="D128" s="28">
        <v>137.45332595574033</v>
      </c>
    </row>
    <row r="129" spans="1:4" ht="12.75">
      <c r="A129" s="63" t="s">
        <v>83</v>
      </c>
      <c r="B129" s="29" t="s">
        <v>184</v>
      </c>
      <c r="C129" s="27">
        <v>94.48356815780656</v>
      </c>
      <c r="D129" s="28">
        <v>89.90515840907763</v>
      </c>
    </row>
    <row r="130" spans="1:4" ht="12.75">
      <c r="A130" s="63" t="s">
        <v>84</v>
      </c>
      <c r="B130" s="29" t="s">
        <v>184</v>
      </c>
      <c r="C130" s="27">
        <v>37.62589783988076</v>
      </c>
      <c r="D130" s="28">
        <v>35.61084421054723</v>
      </c>
    </row>
    <row r="131" spans="1:4" ht="12.75">
      <c r="A131" s="63" t="s">
        <v>266</v>
      </c>
      <c r="B131" s="29" t="s">
        <v>184</v>
      </c>
      <c r="C131" s="27">
        <v>10.500897196394446</v>
      </c>
      <c r="D131" s="28">
        <v>11.93732333611548</v>
      </c>
    </row>
    <row r="132" spans="1:4" ht="12.75">
      <c r="A132" s="64" t="s">
        <v>316</v>
      </c>
      <c r="B132" s="29"/>
      <c r="C132" s="27">
        <v>535.5685617937801</v>
      </c>
      <c r="D132" s="28">
        <v>533.4061518754203</v>
      </c>
    </row>
    <row r="133" spans="1:4" ht="12.75">
      <c r="A133" s="80" t="s">
        <v>217</v>
      </c>
      <c r="B133" s="29" t="s">
        <v>183</v>
      </c>
      <c r="C133" s="27">
        <v>44.03203847290744</v>
      </c>
      <c r="D133" s="28">
        <v>41.69564119604433</v>
      </c>
    </row>
    <row r="134" spans="1:4" ht="12.75">
      <c r="A134" s="63" t="s">
        <v>210</v>
      </c>
      <c r="B134" s="29" t="s">
        <v>209</v>
      </c>
      <c r="C134" s="27">
        <v>9.921951219512193</v>
      </c>
      <c r="D134" s="28">
        <v>9.921951219512195</v>
      </c>
    </row>
    <row r="135" spans="1:4" ht="12.75">
      <c r="A135" s="63" t="s">
        <v>267</v>
      </c>
      <c r="B135" s="29" t="s">
        <v>209</v>
      </c>
      <c r="C135" s="27">
        <v>16.13061165002114</v>
      </c>
      <c r="D135" s="28">
        <v>16.13061165002114</v>
      </c>
    </row>
    <row r="136" spans="1:4" ht="12.75">
      <c r="A136" s="63" t="s">
        <v>211</v>
      </c>
      <c r="B136" s="29" t="s">
        <v>209</v>
      </c>
      <c r="C136" s="27">
        <v>81.60550146212924</v>
      </c>
      <c r="D136" s="28">
        <v>81.60550146212924</v>
      </c>
    </row>
    <row r="137" spans="1:4" ht="12.75">
      <c r="A137" s="63" t="s">
        <v>214</v>
      </c>
      <c r="B137" s="29" t="s">
        <v>209</v>
      </c>
      <c r="C137" s="27">
        <v>24.670347229444097</v>
      </c>
      <c r="D137" s="28">
        <v>24.6703472294441</v>
      </c>
    </row>
    <row r="138" spans="1:4" ht="12.75">
      <c r="A138" s="63" t="s">
        <v>213</v>
      </c>
      <c r="B138" s="29" t="s">
        <v>209</v>
      </c>
      <c r="C138" s="27">
        <v>58.53658536585366</v>
      </c>
      <c r="D138" s="28">
        <v>58.53658536585366</v>
      </c>
    </row>
    <row r="139" spans="1:4" ht="12.75">
      <c r="A139" s="63" t="s">
        <v>208</v>
      </c>
      <c r="B139" s="29" t="s">
        <v>209</v>
      </c>
      <c r="C139" s="27">
        <v>26.789268292682927</v>
      </c>
      <c r="D139" s="28">
        <v>26.789268292682923</v>
      </c>
    </row>
    <row r="140" spans="1:4" ht="12.75">
      <c r="A140" s="63" t="s">
        <v>268</v>
      </c>
      <c r="B140" s="29" t="s">
        <v>209</v>
      </c>
      <c r="C140" s="27">
        <v>55.09524329561665</v>
      </c>
      <c r="D140" s="28">
        <v>55.09524329561665</v>
      </c>
    </row>
    <row r="141" spans="1:4" ht="12.75">
      <c r="A141" s="63" t="s">
        <v>215</v>
      </c>
      <c r="B141" s="29" t="s">
        <v>209</v>
      </c>
      <c r="C141" s="27">
        <v>32.27369681002439</v>
      </c>
      <c r="D141" s="28">
        <v>32.2736968100244</v>
      </c>
    </row>
    <row r="142" spans="1:4" ht="12.75">
      <c r="A142" s="63" t="s">
        <v>216</v>
      </c>
      <c r="B142" s="29" t="s">
        <v>209</v>
      </c>
      <c r="C142" s="27">
        <v>180.6001416321786</v>
      </c>
      <c r="D142" s="28">
        <v>180.6001416321786</v>
      </c>
    </row>
    <row r="143" spans="1:4" ht="12.75">
      <c r="A143" s="63" t="s">
        <v>212</v>
      </c>
      <c r="B143" s="29" t="s">
        <v>209</v>
      </c>
      <c r="C143" s="27">
        <v>4.628582969876942</v>
      </c>
      <c r="D143" s="28">
        <v>4.628582969876942</v>
      </c>
    </row>
    <row r="144" spans="1:4" ht="12.75">
      <c r="A144" s="63" t="s">
        <v>239</v>
      </c>
      <c r="B144" s="29" t="s">
        <v>269</v>
      </c>
      <c r="C144" s="27">
        <v>1.2845933935327658</v>
      </c>
      <c r="D144" s="28">
        <v>1.4585807520359637</v>
      </c>
    </row>
    <row r="145" spans="1:4" ht="12">
      <c r="A145" s="34" t="s">
        <v>240</v>
      </c>
      <c r="B145" s="29"/>
      <c r="C145" s="27">
        <v>2501.265248792707</v>
      </c>
      <c r="D145" s="28">
        <v>2444.9599218965773</v>
      </c>
    </row>
    <row r="146" spans="1:4" ht="12">
      <c r="A146" s="35" t="s">
        <v>86</v>
      </c>
      <c r="B146" s="29"/>
      <c r="C146" s="27">
        <v>1241.9141762755653</v>
      </c>
      <c r="D146" s="28">
        <v>1203.0032270408294</v>
      </c>
    </row>
    <row r="147" spans="1:4" ht="12.75">
      <c r="A147" s="63" t="s">
        <v>187</v>
      </c>
      <c r="B147" s="29" t="s">
        <v>186</v>
      </c>
      <c r="C147" s="27">
        <v>1241.9141762755653</v>
      </c>
      <c r="D147" s="28">
        <v>1203.0032270408294</v>
      </c>
    </row>
    <row r="148" spans="1:4" ht="12">
      <c r="A148" s="66" t="s">
        <v>85</v>
      </c>
      <c r="B148" s="29" t="s">
        <v>186</v>
      </c>
      <c r="C148" s="27">
        <v>0</v>
      </c>
      <c r="D148" s="28">
        <v>0</v>
      </c>
    </row>
    <row r="149" spans="1:4" ht="12">
      <c r="A149" s="35" t="s">
        <v>88</v>
      </c>
      <c r="B149" s="29"/>
      <c r="C149" s="27">
        <v>1259.3510725171416</v>
      </c>
      <c r="D149" s="28">
        <v>1241.9566948557476</v>
      </c>
    </row>
    <row r="150" spans="1:4" ht="12.75">
      <c r="A150" s="63" t="s">
        <v>187</v>
      </c>
      <c r="B150" s="29" t="s">
        <v>317</v>
      </c>
      <c r="C150" s="27">
        <v>536.4991611689434</v>
      </c>
      <c r="D150" s="28">
        <v>540.5901683089413</v>
      </c>
    </row>
    <row r="151" spans="1:4" ht="12.75">
      <c r="A151" s="63" t="s">
        <v>318</v>
      </c>
      <c r="B151" s="29" t="s">
        <v>319</v>
      </c>
      <c r="C151" s="27">
        <v>236.5865090200924</v>
      </c>
      <c r="D151" s="28">
        <v>242.4728254810602</v>
      </c>
    </row>
    <row r="152" spans="1:4" ht="12.75">
      <c r="A152" s="63" t="s">
        <v>92</v>
      </c>
      <c r="B152" s="29" t="s">
        <v>320</v>
      </c>
      <c r="C152" s="27">
        <v>86.76371348693723</v>
      </c>
      <c r="D152" s="28">
        <v>86.76371348693725</v>
      </c>
    </row>
    <row r="153" spans="1:4" ht="12.75">
      <c r="A153" s="80" t="s">
        <v>335</v>
      </c>
      <c r="B153" s="29" t="s">
        <v>321</v>
      </c>
      <c r="C153" s="27">
        <v>399.50168884116846</v>
      </c>
      <c r="D153" s="28">
        <v>372.1299875788088</v>
      </c>
    </row>
    <row r="154" spans="1:4" ht="12.75">
      <c r="A154" s="65" t="s">
        <v>241</v>
      </c>
      <c r="B154" s="29"/>
      <c r="C154" s="27">
        <v>2978.7366937248953</v>
      </c>
      <c r="D154" s="28">
        <v>2976.9389548793333</v>
      </c>
    </row>
    <row r="155" spans="1:4" ht="12.75">
      <c r="A155" s="64" t="s">
        <v>89</v>
      </c>
      <c r="B155" s="29"/>
      <c r="C155" s="27">
        <v>1108.4143015654063</v>
      </c>
      <c r="D155" s="28">
        <v>1108.4143015654063</v>
      </c>
    </row>
    <row r="156" spans="1:4" ht="13.5">
      <c r="A156" s="66" t="s">
        <v>227</v>
      </c>
      <c r="B156" s="29" t="s">
        <v>322</v>
      </c>
      <c r="C156" s="27">
        <v>398.7892906945942</v>
      </c>
      <c r="D156" s="28">
        <v>398.7892906945942</v>
      </c>
    </row>
    <row r="157" spans="1:4" ht="12.75">
      <c r="A157" s="63" t="s">
        <v>192</v>
      </c>
      <c r="B157" s="29" t="s">
        <v>320</v>
      </c>
      <c r="C157" s="27">
        <v>40.485582381206314</v>
      </c>
      <c r="D157" s="28">
        <v>40.48558238120631</v>
      </c>
    </row>
    <row r="158" spans="1:4" ht="12.75">
      <c r="A158" s="63" t="s">
        <v>92</v>
      </c>
      <c r="B158" s="29" t="s">
        <v>320</v>
      </c>
      <c r="C158" s="27">
        <v>298.8527908994505</v>
      </c>
      <c r="D158" s="28">
        <v>298.8527908994505</v>
      </c>
    </row>
    <row r="159" spans="1:4" ht="12.75">
      <c r="A159" s="63" t="s">
        <v>232</v>
      </c>
      <c r="B159" s="29" t="s">
        <v>323</v>
      </c>
      <c r="C159" s="27">
        <v>370.2866375901553</v>
      </c>
      <c r="D159" s="28">
        <v>370.2866375901554</v>
      </c>
    </row>
    <row r="160" spans="1:4" ht="12.75">
      <c r="A160" s="64" t="s">
        <v>93</v>
      </c>
      <c r="B160" s="29"/>
      <c r="C160" s="27">
        <v>1870.322392159489</v>
      </c>
      <c r="D160" s="28">
        <v>1868.524653313927</v>
      </c>
    </row>
    <row r="161" spans="1:4" ht="12.75">
      <c r="A161" s="63" t="s">
        <v>192</v>
      </c>
      <c r="B161" s="29" t="s">
        <v>324</v>
      </c>
      <c r="C161" s="27">
        <v>5.418004248965358</v>
      </c>
      <c r="D161" s="28">
        <v>5.418004248965358</v>
      </c>
    </row>
    <row r="162" spans="1:4" ht="12.75">
      <c r="A162" s="63" t="s">
        <v>94</v>
      </c>
      <c r="B162" s="29" t="s">
        <v>322</v>
      </c>
      <c r="C162" s="27">
        <v>92.4166680513724</v>
      </c>
      <c r="D162" s="28">
        <v>92.41666805137241</v>
      </c>
    </row>
    <row r="163" spans="1:4" ht="12.75">
      <c r="A163" s="63" t="s">
        <v>95</v>
      </c>
      <c r="B163" s="29" t="s">
        <v>186</v>
      </c>
      <c r="C163" s="27">
        <v>1772.4877198591514</v>
      </c>
      <c r="D163" s="28">
        <v>1770.6899810135897</v>
      </c>
    </row>
    <row r="164" spans="1:4" ht="12">
      <c r="A164" s="34" t="s">
        <v>390</v>
      </c>
      <c r="B164" s="29"/>
      <c r="C164" s="27">
        <v>1820.8982605004337</v>
      </c>
      <c r="D164" s="28">
        <v>2024.4272715777113</v>
      </c>
    </row>
    <row r="165" spans="1:4" ht="12.75">
      <c r="A165" s="64" t="s">
        <v>90</v>
      </c>
      <c r="B165" s="29"/>
      <c r="C165" s="27">
        <v>607.4182868828316</v>
      </c>
      <c r="D165" s="28">
        <v>607.1266993426849</v>
      </c>
    </row>
    <row r="166" spans="1:4" ht="12.75">
      <c r="A166" s="63" t="s">
        <v>198</v>
      </c>
      <c r="B166" s="29" t="s">
        <v>325</v>
      </c>
      <c r="C166" s="27">
        <v>284.6578526474319</v>
      </c>
      <c r="D166" s="28">
        <v>284.6578526474319</v>
      </c>
    </row>
    <row r="167" spans="1:4" ht="12.75">
      <c r="A167" s="63" t="s">
        <v>196</v>
      </c>
      <c r="B167" s="29" t="s">
        <v>325</v>
      </c>
      <c r="C167" s="27">
        <v>315.5523050283031</v>
      </c>
      <c r="D167" s="28">
        <v>315.5523050283032</v>
      </c>
    </row>
    <row r="168" spans="1:4" ht="12.75">
      <c r="A168" s="63" t="s">
        <v>199</v>
      </c>
      <c r="B168" s="29" t="s">
        <v>200</v>
      </c>
      <c r="C168" s="27">
        <v>7.208129207096614</v>
      </c>
      <c r="D168" s="28">
        <v>6.91654166694982</v>
      </c>
    </row>
    <row r="169" spans="1:4" ht="12.75">
      <c r="A169" s="64" t="s">
        <v>219</v>
      </c>
      <c r="B169" s="29" t="s">
        <v>326</v>
      </c>
      <c r="C169" s="27">
        <v>39.02439024390244</v>
      </c>
      <c r="D169" s="28">
        <v>39.02439024390244</v>
      </c>
    </row>
    <row r="170" spans="1:4" ht="12.75">
      <c r="A170" s="64" t="s">
        <v>243</v>
      </c>
      <c r="B170" s="29"/>
      <c r="C170" s="27">
        <v>56.05080816457356</v>
      </c>
      <c r="D170" s="28">
        <v>61.13611830333437</v>
      </c>
    </row>
    <row r="171" spans="1:4" ht="12">
      <c r="A171" s="66" t="s">
        <v>222</v>
      </c>
      <c r="B171" s="29" t="s">
        <v>96</v>
      </c>
      <c r="C171" s="27">
        <v>0.2997962351094165</v>
      </c>
      <c r="D171" s="28">
        <v>0.2997962351094165</v>
      </c>
    </row>
    <row r="172" spans="1:4" ht="12.75">
      <c r="A172" s="63" t="s">
        <v>195</v>
      </c>
      <c r="B172" s="29" t="s">
        <v>96</v>
      </c>
      <c r="C172" s="27">
        <v>8.813074181278207</v>
      </c>
      <c r="D172" s="28">
        <v>11.04239921358786</v>
      </c>
    </row>
    <row r="173" spans="1:4" ht="12">
      <c r="A173" s="66" t="s">
        <v>193</v>
      </c>
      <c r="B173" s="29" t="s">
        <v>96</v>
      </c>
      <c r="C173" s="27">
        <v>28.965859397481793</v>
      </c>
      <c r="D173" s="28">
        <v>28.3005349522349</v>
      </c>
    </row>
    <row r="174" spans="1:4" ht="12">
      <c r="A174" s="66" t="s">
        <v>194</v>
      </c>
      <c r="B174" s="29" t="s">
        <v>96</v>
      </c>
      <c r="C174" s="27">
        <v>15.88345706440832</v>
      </c>
      <c r="D174" s="28">
        <v>19.404766616106368</v>
      </c>
    </row>
    <row r="175" spans="1:4" ht="12.75">
      <c r="A175" s="63" t="s">
        <v>244</v>
      </c>
      <c r="B175" s="29" t="s">
        <v>320</v>
      </c>
      <c r="C175" s="27">
        <v>2.0886212862958224</v>
      </c>
      <c r="D175" s="28">
        <v>2.088621286295823</v>
      </c>
    </row>
    <row r="176" spans="1:4" ht="12.75">
      <c r="A176" s="64" t="s">
        <v>91</v>
      </c>
      <c r="B176" s="29" t="s">
        <v>327</v>
      </c>
      <c r="C176" s="27">
        <v>167.88874763550047</v>
      </c>
      <c r="D176" s="28">
        <v>167.88874763550047</v>
      </c>
    </row>
    <row r="177" spans="1:4" ht="13.5">
      <c r="A177" s="35" t="s">
        <v>245</v>
      </c>
      <c r="B177" s="29" t="s">
        <v>328</v>
      </c>
      <c r="C177" s="27">
        <v>8.127006373448037</v>
      </c>
      <c r="D177" s="28">
        <v>8.127006373448037</v>
      </c>
    </row>
    <row r="178" spans="1:4" ht="12.75">
      <c r="A178" s="64" t="s">
        <v>246</v>
      </c>
      <c r="B178" s="29"/>
      <c r="C178" s="27">
        <v>71.5391939331454</v>
      </c>
      <c r="D178" s="28">
        <v>71.5391939331454</v>
      </c>
    </row>
    <row r="179" spans="1:4" ht="12.75">
      <c r="A179" s="63" t="s">
        <v>221</v>
      </c>
      <c r="B179" s="29" t="s">
        <v>329</v>
      </c>
      <c r="C179" s="27">
        <v>1.806001416321786</v>
      </c>
      <c r="D179" s="28">
        <v>1.806001416321786</v>
      </c>
    </row>
    <row r="180" spans="1:4" ht="12.75">
      <c r="A180" s="63" t="s">
        <v>247</v>
      </c>
      <c r="B180" s="29" t="s">
        <v>324</v>
      </c>
      <c r="C180" s="27">
        <v>69.7331925168236</v>
      </c>
      <c r="D180" s="28">
        <v>69.7331925168236</v>
      </c>
    </row>
    <row r="181" spans="1:4" ht="12">
      <c r="A181" s="35" t="s">
        <v>368</v>
      </c>
      <c r="B181" s="29"/>
      <c r="C181" s="27">
        <v>693.3965062845054</v>
      </c>
      <c r="D181" s="28">
        <v>892.1317947631686</v>
      </c>
    </row>
    <row r="182" spans="1:4" ht="12">
      <c r="A182" s="5" t="s">
        <v>365</v>
      </c>
      <c r="B182" s="29" t="s">
        <v>330</v>
      </c>
      <c r="C182" s="27">
        <v>331.51340987272295</v>
      </c>
      <c r="D182" s="28">
        <v>438.12920210163867</v>
      </c>
    </row>
    <row r="183" spans="1:4" ht="12">
      <c r="A183" s="5" t="s">
        <v>366</v>
      </c>
      <c r="B183" s="29" t="s">
        <v>367</v>
      </c>
      <c r="C183" s="27">
        <v>361.88309641178245</v>
      </c>
      <c r="D183" s="28">
        <v>454.00259266153</v>
      </c>
    </row>
    <row r="184" spans="1:4" ht="12.75">
      <c r="A184" s="64" t="s">
        <v>249</v>
      </c>
      <c r="B184" s="29" t="s">
        <v>331</v>
      </c>
      <c r="C184" s="27">
        <v>80.35647064264603</v>
      </c>
      <c r="D184" s="28">
        <v>80.35647064264603</v>
      </c>
    </row>
    <row r="185" spans="1:4" ht="12.75">
      <c r="A185" s="64" t="s">
        <v>250</v>
      </c>
      <c r="B185" s="29" t="s">
        <v>332</v>
      </c>
      <c r="C185" s="27">
        <v>97.09685033988097</v>
      </c>
      <c r="D185" s="28">
        <v>97.09685033988097</v>
      </c>
    </row>
    <row r="186" spans="1:4" ht="12.75">
      <c r="A186" s="70"/>
      <c r="B186" s="29"/>
      <c r="C186" s="27"/>
      <c r="D186" s="28"/>
    </row>
    <row r="187" spans="1:4" ht="12">
      <c r="A187" s="56" t="s">
        <v>288</v>
      </c>
      <c r="B187" s="29"/>
      <c r="C187" s="27">
        <v>3046.0165924268554</v>
      </c>
      <c r="D187" s="28">
        <v>3023.7620257593017</v>
      </c>
    </row>
    <row r="188" spans="1:4" ht="12.75">
      <c r="A188" s="65" t="s">
        <v>238</v>
      </c>
      <c r="B188" s="29"/>
      <c r="C188" s="27">
        <v>28.807086858612397</v>
      </c>
      <c r="D188" s="28">
        <v>28.807086858612394</v>
      </c>
    </row>
    <row r="189" spans="1:4" ht="12.75">
      <c r="A189" s="64" t="s">
        <v>171</v>
      </c>
      <c r="B189" s="29" t="s">
        <v>185</v>
      </c>
      <c r="C189" s="27">
        <v>28.807086858612397</v>
      </c>
      <c r="D189" s="28">
        <v>28.807086858612394</v>
      </c>
    </row>
    <row r="190" spans="1:4" ht="12.75">
      <c r="A190" s="65" t="s">
        <v>240</v>
      </c>
      <c r="B190" s="29"/>
      <c r="C190" s="27">
        <v>1742.7577170988443</v>
      </c>
      <c r="D190" s="28">
        <v>1721.6006600660578</v>
      </c>
    </row>
    <row r="191" spans="1:4" ht="12.75">
      <c r="A191" s="69" t="s">
        <v>86</v>
      </c>
      <c r="B191" s="29" t="s">
        <v>186</v>
      </c>
      <c r="C191" s="27">
        <v>1265.3754697070613</v>
      </c>
      <c r="D191" s="28">
        <v>1240.5781941540204</v>
      </c>
    </row>
    <row r="192" spans="1:4" ht="12.75">
      <c r="A192" s="69" t="s">
        <v>88</v>
      </c>
      <c r="B192" s="29" t="s">
        <v>317</v>
      </c>
      <c r="C192" s="27">
        <v>477.3822473917831</v>
      </c>
      <c r="D192" s="28">
        <v>481.02246591203743</v>
      </c>
    </row>
    <row r="193" spans="1:4" ht="12.75">
      <c r="A193" s="65" t="s">
        <v>241</v>
      </c>
      <c r="B193" s="29"/>
      <c r="C193" s="27">
        <v>1274.4517884693987</v>
      </c>
      <c r="D193" s="28">
        <v>1273.3542788346317</v>
      </c>
    </row>
    <row r="194" spans="1:4" ht="12.75">
      <c r="A194" s="64" t="s">
        <v>89</v>
      </c>
      <c r="B194" s="29" t="s">
        <v>322</v>
      </c>
      <c r="C194" s="27">
        <v>73.00579672284688</v>
      </c>
      <c r="D194" s="28">
        <v>73.0057967228469</v>
      </c>
    </row>
    <row r="195" spans="1:4" ht="12.75">
      <c r="A195" s="64" t="s">
        <v>93</v>
      </c>
      <c r="B195" s="29"/>
      <c r="C195" s="27">
        <v>1201.4459917465517</v>
      </c>
      <c r="D195" s="28">
        <v>1200.348482111785</v>
      </c>
    </row>
    <row r="196" spans="1:4" ht="12.75">
      <c r="A196" s="63" t="s">
        <v>94</v>
      </c>
      <c r="B196" s="29" t="s">
        <v>322</v>
      </c>
      <c r="C196" s="27">
        <v>9.06873473010304</v>
      </c>
      <c r="D196" s="28">
        <v>9.06873473010304</v>
      </c>
    </row>
    <row r="197" spans="1:4" ht="12.75">
      <c r="A197" s="63" t="s">
        <v>95</v>
      </c>
      <c r="B197" s="29" t="s">
        <v>186</v>
      </c>
      <c r="C197" s="27">
        <v>1192.3772570164488</v>
      </c>
      <c r="D197" s="28">
        <v>1191.2797473816818</v>
      </c>
    </row>
    <row r="198" spans="1:4" ht="12.75">
      <c r="A198" s="70"/>
      <c r="B198" s="29"/>
      <c r="C198" s="27"/>
      <c r="D198" s="28"/>
    </row>
    <row r="199" spans="1:4" ht="12">
      <c r="A199" s="56" t="s">
        <v>178</v>
      </c>
      <c r="B199" s="29"/>
      <c r="C199" s="27">
        <v>6344.4753541214</v>
      </c>
      <c r="D199" s="28">
        <v>6252.491154824452</v>
      </c>
    </row>
    <row r="200" spans="1:4" ht="12.75">
      <c r="A200" s="65" t="s">
        <v>240</v>
      </c>
      <c r="B200" s="29"/>
      <c r="C200" s="27">
        <v>5535.501386290451</v>
      </c>
      <c r="D200" s="28">
        <v>5460.742793581497</v>
      </c>
    </row>
    <row r="201" spans="1:4" ht="12.75">
      <c r="A201" s="69" t="s">
        <v>86</v>
      </c>
      <c r="B201" s="29"/>
      <c r="C201" s="27">
        <v>5532.995214160159</v>
      </c>
      <c r="D201" s="28">
        <v>5458.217510949602</v>
      </c>
    </row>
    <row r="202" spans="1:4" ht="12.75">
      <c r="A202" s="63" t="s">
        <v>187</v>
      </c>
      <c r="B202" s="29" t="s">
        <v>186</v>
      </c>
      <c r="C202" s="27">
        <v>2660.580688274675</v>
      </c>
      <c r="D202" s="28">
        <v>2590.4922607919193</v>
      </c>
    </row>
    <row r="203" spans="1:4" ht="12">
      <c r="A203" s="66" t="s">
        <v>85</v>
      </c>
      <c r="B203" s="29" t="s">
        <v>186</v>
      </c>
      <c r="C203" s="27">
        <v>2440.8096478367033</v>
      </c>
      <c r="D203" s="28">
        <v>2436.1203721089028</v>
      </c>
    </row>
    <row r="204" spans="1:4" ht="12.75">
      <c r="A204" s="80" t="s">
        <v>336</v>
      </c>
      <c r="B204" s="29" t="s">
        <v>169</v>
      </c>
      <c r="C204" s="27">
        <v>431.60487804878045</v>
      </c>
      <c r="D204" s="28">
        <v>431.6048780487804</v>
      </c>
    </row>
    <row r="205" spans="1:4" ht="12.75">
      <c r="A205" s="69" t="s">
        <v>88</v>
      </c>
      <c r="B205" s="29" t="s">
        <v>317</v>
      </c>
      <c r="C205" s="27">
        <v>2.5061721302919078</v>
      </c>
      <c r="D205" s="28">
        <v>2.5252826318940897</v>
      </c>
    </row>
    <row r="206" spans="1:4" ht="12.75">
      <c r="A206" s="65" t="s">
        <v>241</v>
      </c>
      <c r="B206" s="29"/>
      <c r="C206" s="27">
        <v>808.9739678309494</v>
      </c>
      <c r="D206" s="28">
        <v>791.7483612429571</v>
      </c>
    </row>
    <row r="207" spans="1:4" ht="12.75">
      <c r="A207" s="64" t="s">
        <v>89</v>
      </c>
      <c r="B207" s="29"/>
      <c r="C207" s="27">
        <v>14.476918334190295</v>
      </c>
      <c r="D207" s="28">
        <v>16.80005166350254</v>
      </c>
    </row>
    <row r="208" spans="1:4" ht="12.75">
      <c r="A208" s="63" t="s">
        <v>187</v>
      </c>
      <c r="B208" s="29" t="s">
        <v>322</v>
      </c>
      <c r="C208" s="27">
        <v>4.464878048780488</v>
      </c>
      <c r="D208" s="28">
        <v>4.464878048780487</v>
      </c>
    </row>
    <row r="209" spans="1:4" ht="12.75">
      <c r="A209" s="63" t="s">
        <v>191</v>
      </c>
      <c r="B209" s="29" t="s">
        <v>320</v>
      </c>
      <c r="C209" s="27">
        <v>10.012040285409805</v>
      </c>
      <c r="D209" s="28">
        <v>12.33517361472205</v>
      </c>
    </row>
    <row r="210" spans="1:4" ht="12.75">
      <c r="A210" s="64" t="s">
        <v>93</v>
      </c>
      <c r="B210" s="29"/>
      <c r="C210" s="27">
        <v>794.4970494967591</v>
      </c>
      <c r="D210" s="28">
        <v>774.9483095794546</v>
      </c>
    </row>
    <row r="211" spans="1:4" ht="12.75">
      <c r="A211" s="63" t="s">
        <v>191</v>
      </c>
      <c r="B211" s="29" t="s">
        <v>320</v>
      </c>
      <c r="C211" s="27">
        <v>45.11858043144517</v>
      </c>
      <c r="D211" s="28">
        <v>29.23333586667995</v>
      </c>
    </row>
    <row r="212" spans="1:4" ht="12.75">
      <c r="A212" s="63" t="s">
        <v>94</v>
      </c>
      <c r="B212" s="29" t="s">
        <v>322</v>
      </c>
      <c r="C212" s="27">
        <v>7.243024390243901</v>
      </c>
      <c r="D212" s="28">
        <v>7.243024390243901</v>
      </c>
    </row>
    <row r="213" spans="1:4" ht="12.75">
      <c r="A213" s="63" t="s">
        <v>95</v>
      </c>
      <c r="B213" s="29" t="s">
        <v>186</v>
      </c>
      <c r="C213" s="27">
        <v>742.1354446750701</v>
      </c>
      <c r="D213" s="28">
        <v>738.4719493225307</v>
      </c>
    </row>
    <row r="214" spans="1:4" ht="12.75">
      <c r="A214" s="70"/>
      <c r="B214" s="29"/>
      <c r="C214" s="27"/>
      <c r="D214" s="28"/>
    </row>
    <row r="215" spans="1:4" ht="12">
      <c r="A215" s="56" t="s">
        <v>127</v>
      </c>
      <c r="B215" s="29"/>
      <c r="C215" s="27">
        <v>1468.348944669167</v>
      </c>
      <c r="D215" s="28">
        <v>1506.8062071788536</v>
      </c>
    </row>
    <row r="216" spans="1:4" ht="12.75">
      <c r="A216" s="65" t="s">
        <v>240</v>
      </c>
      <c r="B216" s="29"/>
      <c r="C216" s="27">
        <v>1357.96294482313</v>
      </c>
      <c r="D216" s="28">
        <v>1394.1823873885673</v>
      </c>
    </row>
    <row r="217" spans="1:4" ht="12.75">
      <c r="A217" s="69" t="s">
        <v>86</v>
      </c>
      <c r="B217" s="29"/>
      <c r="C217" s="27">
        <v>1288.8618504556202</v>
      </c>
      <c r="D217" s="28">
        <v>1324.5543712830565</v>
      </c>
    </row>
    <row r="218" spans="1:4" ht="12.75">
      <c r="A218" s="63" t="s">
        <v>187</v>
      </c>
      <c r="B218" s="29" t="s">
        <v>186</v>
      </c>
      <c r="C218" s="27">
        <v>204.37878640124157</v>
      </c>
      <c r="D218" s="28">
        <v>204.325195527913</v>
      </c>
    </row>
    <row r="219" spans="1:4" ht="12">
      <c r="A219" s="66" t="s">
        <v>85</v>
      </c>
      <c r="B219" s="29" t="s">
        <v>186</v>
      </c>
      <c r="C219" s="27">
        <v>1084.4830640543787</v>
      </c>
      <c r="D219" s="28">
        <v>1120.2291757551436</v>
      </c>
    </row>
    <row r="220" spans="1:4" ht="12.75">
      <c r="A220" s="69" t="s">
        <v>88</v>
      </c>
      <c r="B220" s="29" t="s">
        <v>317</v>
      </c>
      <c r="C220" s="27">
        <v>69.10109436750989</v>
      </c>
      <c r="D220" s="28">
        <v>69.62801610551078</v>
      </c>
    </row>
    <row r="221" spans="1:4" ht="12.75">
      <c r="A221" s="65" t="s">
        <v>241</v>
      </c>
      <c r="B221" s="29"/>
      <c r="C221" s="27">
        <v>110.3859998460367</v>
      </c>
      <c r="D221" s="28">
        <v>112.62381979028628</v>
      </c>
    </row>
    <row r="222" spans="1:4" ht="12.75">
      <c r="A222" s="64" t="s">
        <v>93</v>
      </c>
      <c r="B222" s="29"/>
      <c r="C222" s="27">
        <v>110.3859998460367</v>
      </c>
      <c r="D222" s="28">
        <v>112.62381979028628</v>
      </c>
    </row>
    <row r="223" spans="1:4" ht="12.75">
      <c r="A223" s="63" t="s">
        <v>95</v>
      </c>
      <c r="B223" s="29" t="s">
        <v>186</v>
      </c>
      <c r="C223" s="27">
        <v>110.3859998460367</v>
      </c>
      <c r="D223" s="28">
        <v>112.62381979028628</v>
      </c>
    </row>
    <row r="224" spans="1:4" ht="12.75">
      <c r="A224" s="70"/>
      <c r="B224" s="29"/>
      <c r="C224" s="27"/>
      <c r="D224" s="28"/>
    </row>
    <row r="225" spans="1:4" ht="12">
      <c r="A225" s="56" t="s">
        <v>337</v>
      </c>
      <c r="B225" s="29"/>
      <c r="C225" s="27">
        <v>1976.7519069734517</v>
      </c>
      <c r="D225" s="28">
        <v>2019.010953876907</v>
      </c>
    </row>
    <row r="226" spans="1:4" ht="12.75">
      <c r="A226" s="65" t="s">
        <v>240</v>
      </c>
      <c r="B226" s="29"/>
      <c r="C226" s="27">
        <v>1666.0816536086245</v>
      </c>
      <c r="D226" s="28">
        <v>1712.0748798440175</v>
      </c>
    </row>
    <row r="227" spans="1:4" ht="12.75">
      <c r="A227" s="69" t="s">
        <v>86</v>
      </c>
      <c r="B227" s="29" t="s">
        <v>186</v>
      </c>
      <c r="C227" s="27">
        <v>462.28538531350716</v>
      </c>
      <c r="D227" s="28">
        <v>499.09921391858853</v>
      </c>
    </row>
    <row r="228" spans="1:4" ht="12.75">
      <c r="A228" s="69" t="s">
        <v>88</v>
      </c>
      <c r="B228" s="29" t="s">
        <v>317</v>
      </c>
      <c r="C228" s="27">
        <v>1203.7962682951172</v>
      </c>
      <c r="D228" s="28">
        <v>1212.9756659254288</v>
      </c>
    </row>
    <row r="229" spans="1:4" ht="12.75">
      <c r="A229" s="65" t="s">
        <v>241</v>
      </c>
      <c r="B229" s="29"/>
      <c r="C229" s="27">
        <v>310.67025336482703</v>
      </c>
      <c r="D229" s="28">
        <v>306.9360740328896</v>
      </c>
    </row>
    <row r="230" spans="1:4" ht="12.75">
      <c r="A230" s="64" t="s">
        <v>93</v>
      </c>
      <c r="B230" s="29"/>
      <c r="C230" s="27">
        <v>310.67025336482703</v>
      </c>
      <c r="D230" s="28">
        <v>306.9360740328896</v>
      </c>
    </row>
    <row r="231" spans="1:4" ht="12.75">
      <c r="A231" s="63" t="s">
        <v>95</v>
      </c>
      <c r="B231" s="30" t="s">
        <v>186</v>
      </c>
      <c r="C231" s="15">
        <v>310.67025336482703</v>
      </c>
      <c r="D231" s="16">
        <v>306.9360740328896</v>
      </c>
    </row>
    <row r="233" spans="1:7" ht="25.5" customHeight="1">
      <c r="A233" s="308" t="s">
        <v>80</v>
      </c>
      <c r="B233" s="307" t="s">
        <v>251</v>
      </c>
      <c r="C233" s="307"/>
      <c r="D233" s="307"/>
      <c r="E233" s="31"/>
      <c r="F233" s="31"/>
      <c r="G233" s="31"/>
    </row>
    <row r="234" spans="1:7" ht="25.5" customHeight="1">
      <c r="A234" s="308" t="s">
        <v>81</v>
      </c>
      <c r="B234" s="306" t="s">
        <v>270</v>
      </c>
      <c r="C234" s="306"/>
      <c r="D234" s="306"/>
      <c r="E234" s="18"/>
      <c r="F234" s="18"/>
      <c r="G234" s="18"/>
    </row>
    <row r="235" spans="1:7" ht="12">
      <c r="A235" s="19" t="s">
        <v>82</v>
      </c>
      <c r="B235" s="18" t="s">
        <v>202</v>
      </c>
      <c r="C235" s="18"/>
      <c r="D235" s="18"/>
      <c r="E235" s="18"/>
      <c r="F235" s="18"/>
      <c r="G235" s="18"/>
    </row>
    <row r="236" spans="2:7" ht="12">
      <c r="B236" s="18"/>
      <c r="C236" s="18"/>
      <c r="D236" s="18"/>
      <c r="E236" s="18"/>
      <c r="F236" s="18"/>
      <c r="G236" s="18"/>
    </row>
  </sheetData>
  <sheetProtection/>
  <mergeCells count="4">
    <mergeCell ref="C5:D5"/>
    <mergeCell ref="C119:D119"/>
    <mergeCell ref="B234:D234"/>
    <mergeCell ref="B233:D23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41" customWidth="1"/>
    <col min="2" max="16384" width="9.140625" style="41" customWidth="1"/>
  </cols>
  <sheetData>
    <row r="1" spans="1:21" ht="12.75">
      <c r="A1" s="39" t="s">
        <v>360</v>
      </c>
      <c r="B1" s="40" t="s">
        <v>206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3" ht="12.75">
      <c r="A2" s="39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2.75">
      <c r="A3" s="310"/>
      <c r="B3" s="311">
        <v>1992</v>
      </c>
      <c r="C3" s="312">
        <v>1993</v>
      </c>
      <c r="D3" s="313">
        <v>1994</v>
      </c>
      <c r="E3" s="312">
        <v>1995</v>
      </c>
      <c r="F3" s="313">
        <v>1996</v>
      </c>
      <c r="G3" s="312">
        <v>1997</v>
      </c>
      <c r="H3" s="313">
        <v>1998</v>
      </c>
      <c r="I3" s="312">
        <v>1999</v>
      </c>
      <c r="J3" s="313">
        <v>2000</v>
      </c>
      <c r="K3" s="312">
        <v>2001</v>
      </c>
      <c r="L3" s="313">
        <v>2002</v>
      </c>
      <c r="M3" s="312">
        <v>2003</v>
      </c>
      <c r="N3" s="313">
        <v>2004</v>
      </c>
      <c r="O3" s="312">
        <v>2005</v>
      </c>
      <c r="P3" s="313">
        <v>2006</v>
      </c>
      <c r="Q3" s="312">
        <v>2007</v>
      </c>
      <c r="R3" s="313">
        <v>2008</v>
      </c>
      <c r="S3" s="312">
        <v>2009</v>
      </c>
      <c r="T3" s="312">
        <v>2010</v>
      </c>
      <c r="U3" s="312">
        <v>2011</v>
      </c>
      <c r="V3" s="314">
        <v>2012</v>
      </c>
      <c r="W3" s="37"/>
    </row>
    <row r="4" spans="1:22" ht="12.75">
      <c r="A4" s="315"/>
      <c r="B4" s="333" t="s">
        <v>1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</row>
    <row r="5" spans="1:22" ht="12.75">
      <c r="A5" s="315" t="s">
        <v>134</v>
      </c>
      <c r="B5" s="317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6"/>
    </row>
    <row r="6" spans="1:22" ht="14.25">
      <c r="A6" s="319" t="s">
        <v>395</v>
      </c>
      <c r="B6" s="320"/>
      <c r="C6" s="321"/>
      <c r="D6" s="321"/>
      <c r="E6" s="321"/>
      <c r="F6" s="321"/>
      <c r="G6" s="321"/>
      <c r="H6" s="321"/>
      <c r="I6" s="321"/>
      <c r="J6" s="309"/>
      <c r="K6" s="321"/>
      <c r="L6" s="321">
        <f>'[1]schade'!C9+'[1]schade'!C11</f>
        <v>6.6800961</v>
      </c>
      <c r="M6" s="321">
        <f>'[1]schade'!D9+'[1]schade'!D11</f>
        <v>9.15909177</v>
      </c>
      <c r="N6" s="321">
        <f>'[1]schade'!E9+'[1]schade'!E11</f>
        <v>11.161353</v>
      </c>
      <c r="O6" s="321">
        <f>'[1]schade'!F9+'[1]schade'!F11</f>
        <v>10.843524</v>
      </c>
      <c r="P6" s="321">
        <f>'[1]schade'!G9+'[1]schade'!G11</f>
        <v>8.785879</v>
      </c>
      <c r="Q6" s="321">
        <f>'[1]schade'!H9+'[1]schade'!H11</f>
        <v>13.085893</v>
      </c>
      <c r="R6" s="321">
        <f>'[1]schade'!I9+'[1]schade'!I11</f>
        <v>12.472778000000002</v>
      </c>
      <c r="S6" s="321">
        <f>'[1]schade'!J9+'[1]schade'!J11</f>
        <v>13.439073</v>
      </c>
      <c r="T6" s="321">
        <f>'[1]schade'!K9+'[1]schade'!K11</f>
        <v>10.701908</v>
      </c>
      <c r="U6" s="321">
        <f>'[1]schade'!L9+'[1]schade'!L11</f>
        <v>10.414649</v>
      </c>
      <c r="V6" s="322">
        <f>'[1]schade'!M9+'[1]schade'!M11</f>
        <v>13.615138</v>
      </c>
    </row>
    <row r="7" spans="1:22" ht="12.75">
      <c r="A7" s="319" t="s">
        <v>105</v>
      </c>
      <c r="B7" s="323" t="s">
        <v>97</v>
      </c>
      <c r="C7" s="324" t="s">
        <v>97</v>
      </c>
      <c r="D7" s="324" t="s">
        <v>97</v>
      </c>
      <c r="E7" s="324" t="s">
        <v>97</v>
      </c>
      <c r="F7" s="324" t="s">
        <v>97</v>
      </c>
      <c r="G7" s="324" t="s">
        <v>97</v>
      </c>
      <c r="H7" s="324" t="s">
        <v>97</v>
      </c>
      <c r="I7" s="324" t="s">
        <v>97</v>
      </c>
      <c r="J7" s="325">
        <v>6.443402</v>
      </c>
      <c r="K7" s="325">
        <v>7.765223</v>
      </c>
      <c r="L7" s="321">
        <f>'[1]schade'!C7</f>
        <v>11.105303999999997</v>
      </c>
      <c r="M7" s="321">
        <f>'[1]schade'!D7</f>
        <v>14.055598999999996</v>
      </c>
      <c r="N7" s="321">
        <f>'[1]schade'!E7</f>
        <v>23.939974000000007</v>
      </c>
      <c r="O7" s="321">
        <f>'[1]schade'!F7</f>
        <v>22.698491999999998</v>
      </c>
      <c r="P7" s="321">
        <f>'[1]schade'!G7</f>
        <v>19.41402199999999</v>
      </c>
      <c r="Q7" s="321">
        <f>'[1]schade'!H7</f>
        <v>18.96813300000001</v>
      </c>
      <c r="R7" s="321">
        <f>'[1]schade'!I7</f>
        <v>16.813095999999998</v>
      </c>
      <c r="S7" s="321">
        <f>'[1]schade'!J7</f>
        <v>16.760437219999993</v>
      </c>
      <c r="T7" s="321">
        <f>'[1]schade'!K7</f>
        <v>20.621002710000003</v>
      </c>
      <c r="U7" s="321">
        <f>'[1]schade'!L7</f>
        <v>19.769050629999988</v>
      </c>
      <c r="V7" s="322">
        <f>'[1]schade'!M7</f>
        <v>34.48214131000001</v>
      </c>
    </row>
    <row r="8" spans="1:22" ht="14.25">
      <c r="A8" s="319" t="s">
        <v>396</v>
      </c>
      <c r="B8" s="323" t="s">
        <v>97</v>
      </c>
      <c r="C8" s="324" t="s">
        <v>97</v>
      </c>
      <c r="D8" s="324" t="s">
        <v>97</v>
      </c>
      <c r="E8" s="324" t="s">
        <v>97</v>
      </c>
      <c r="F8" s="324" t="s">
        <v>97</v>
      </c>
      <c r="G8" s="324" t="s">
        <v>97</v>
      </c>
      <c r="H8" s="324" t="s">
        <v>97</v>
      </c>
      <c r="I8" s="324" t="s">
        <v>97</v>
      </c>
      <c r="J8" s="325">
        <v>51.64659284897004</v>
      </c>
      <c r="K8" s="325">
        <v>50.89311476566233</v>
      </c>
      <c r="L8" s="321">
        <f>'[1]schade'!C14</f>
        <v>63.54298657643862</v>
      </c>
      <c r="M8" s="321">
        <f>'[1]schade'!D14</f>
        <v>67.07149358479506</v>
      </c>
      <c r="N8" s="321">
        <f>'[1]schade'!E14</f>
        <v>77.68</v>
      </c>
      <c r="O8" s="321">
        <f>'[1]schade'!F14</f>
        <v>63.657</v>
      </c>
      <c r="P8" s="321">
        <f>'[1]schade'!G14</f>
        <v>55.669</v>
      </c>
      <c r="Q8" s="321">
        <f>'[1]schade'!H14</f>
        <v>57.654</v>
      </c>
      <c r="R8" s="321">
        <f>'[1]schade'!I14</f>
        <v>56.536</v>
      </c>
      <c r="S8" s="321">
        <f>'[1]schade'!J14</f>
        <v>59.293000000000006</v>
      </c>
      <c r="T8" s="321">
        <f>'[1]schade'!K14</f>
        <v>65.179</v>
      </c>
      <c r="U8" s="321">
        <f>'[1]schade'!L14</f>
        <v>64.709</v>
      </c>
      <c r="V8" s="322">
        <f>'[1]schade'!M14</f>
        <v>57.635</v>
      </c>
    </row>
    <row r="9" spans="1:22" ht="12.75">
      <c r="A9" s="319" t="s">
        <v>135</v>
      </c>
      <c r="B9" s="326">
        <v>433.0797438002278</v>
      </c>
      <c r="C9" s="324" t="s">
        <v>97</v>
      </c>
      <c r="D9" s="327">
        <v>506.4019855182395</v>
      </c>
      <c r="E9" s="324" t="s">
        <v>97</v>
      </c>
      <c r="F9" s="327">
        <v>495.58895941285505</v>
      </c>
      <c r="G9" s="324" t="s">
        <v>97</v>
      </c>
      <c r="H9" s="327">
        <v>635.6647774459447</v>
      </c>
      <c r="I9" s="324" t="s">
        <v>97</v>
      </c>
      <c r="J9" s="327">
        <v>741.2554336640708</v>
      </c>
      <c r="K9" s="324" t="s">
        <v>97</v>
      </c>
      <c r="L9" s="321">
        <v>949.9123320248007</v>
      </c>
      <c r="M9" s="324">
        <v>973.8656558004885</v>
      </c>
      <c r="N9" s="324">
        <v>1002.940020922134</v>
      </c>
      <c r="O9" s="324">
        <v>1048.3167760382466</v>
      </c>
      <c r="P9" s="324">
        <v>1103.057604365109</v>
      </c>
      <c r="Q9" s="324">
        <v>1167.4932908700434</v>
      </c>
      <c r="R9" s="324">
        <v>1213.860359005609</v>
      </c>
      <c r="S9" s="324">
        <v>1170.4785231060036</v>
      </c>
      <c r="T9" s="324">
        <v>1198.1541987053286</v>
      </c>
      <c r="U9" s="324">
        <v>1223.1835945660723</v>
      </c>
      <c r="V9" s="322">
        <v>1223.7777823777442</v>
      </c>
    </row>
    <row r="10" spans="1:22" ht="12.75">
      <c r="A10" s="319"/>
      <c r="B10" s="326"/>
      <c r="C10" s="324"/>
      <c r="D10" s="327"/>
      <c r="E10" s="324"/>
      <c r="F10" s="327"/>
      <c r="G10" s="324"/>
      <c r="H10" s="327"/>
      <c r="I10" s="324"/>
      <c r="J10" s="327"/>
      <c r="K10" s="324"/>
      <c r="L10" s="321"/>
      <c r="M10" s="324"/>
      <c r="N10" s="324"/>
      <c r="O10" s="324"/>
      <c r="P10" s="324"/>
      <c r="Q10" s="324"/>
      <c r="R10" s="324"/>
      <c r="S10" s="324"/>
      <c r="T10" s="324"/>
      <c r="U10" s="324"/>
      <c r="V10" s="328"/>
    </row>
    <row r="11" spans="1:22" ht="12.75">
      <c r="A11" s="309"/>
      <c r="B11" s="333" t="s">
        <v>263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5"/>
    </row>
    <row r="12" spans="1:22" ht="12.75">
      <c r="A12" s="315" t="s">
        <v>134</v>
      </c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6"/>
    </row>
    <row r="13" spans="1:22" ht="14.25">
      <c r="A13" s="319" t="s">
        <v>395</v>
      </c>
      <c r="B13" s="320"/>
      <c r="C13" s="321"/>
      <c r="D13" s="321"/>
      <c r="E13" s="321"/>
      <c r="F13" s="321"/>
      <c r="G13" s="321"/>
      <c r="H13" s="321"/>
      <c r="I13" s="321"/>
      <c r="J13" s="321"/>
      <c r="K13" s="321"/>
      <c r="L13" s="321">
        <f>L6/'[1]Algemeen'!AO9</f>
        <v>7.121637633262261</v>
      </c>
      <c r="M13" s="321">
        <f>M6/'[1]Algemeen'!AP9</f>
        <v>9.55066920750782</v>
      </c>
      <c r="N13" s="321">
        <f>N6/'[1]Algemeen'!AQ9</f>
        <v>11.400769152196117</v>
      </c>
      <c r="O13" s="321">
        <f>O6/'[1]Algemeen'!AR9</f>
        <v>10.843524</v>
      </c>
      <c r="P13" s="321">
        <f>P6/'[1]Algemeen'!AS9</f>
        <v>8.673128331688055</v>
      </c>
      <c r="Q13" s="321">
        <f>Q6/'[1]Algemeen'!AT9</f>
        <v>12.667853823814134</v>
      </c>
      <c r="R13" s="321">
        <f>R6/'[1]Algemeen'!AU9</f>
        <v>11.591801115241639</v>
      </c>
      <c r="S13" s="321">
        <f>S6/'[1]Algemeen'!AV9</f>
        <v>12.228455868971793</v>
      </c>
      <c r="T13" s="321">
        <f>T6/'[1]Algemeen'!AW9</f>
        <v>9.631908874986612</v>
      </c>
      <c r="U13" s="321">
        <f>U6/'[1]Algemeen'!AX9</f>
        <v>9.289762765188842</v>
      </c>
      <c r="V13" s="322">
        <f>V6/'[1]Algemeen'!AY9</f>
        <v>11.677468220605167</v>
      </c>
    </row>
    <row r="14" spans="1:22" ht="12.75">
      <c r="A14" s="319" t="s">
        <v>105</v>
      </c>
      <c r="B14" s="323" t="s">
        <v>97</v>
      </c>
      <c r="C14" s="324" t="s">
        <v>97</v>
      </c>
      <c r="D14" s="324" t="s">
        <v>97</v>
      </c>
      <c r="E14" s="324" t="s">
        <v>97</v>
      </c>
      <c r="F14" s="324" t="s">
        <v>97</v>
      </c>
      <c r="G14" s="324" t="s">
        <v>97</v>
      </c>
      <c r="H14" s="324" t="s">
        <v>97</v>
      </c>
      <c r="I14" s="324" t="s">
        <v>97</v>
      </c>
      <c r="J14" s="321">
        <f>J7/'[1]Algemeen'!AM14</f>
        <v>7.316093788749341</v>
      </c>
      <c r="K14" s="321">
        <f>K7/'[1]Algemeen'!AN14</f>
        <v>8.437264780959818</v>
      </c>
      <c r="L14" s="321">
        <f>L7/'[1]Algemeen'!AO14</f>
        <v>11.66964538727433</v>
      </c>
      <c r="M14" s="321">
        <f>M7/'[1]Algemeen'!AP14</f>
        <v>14.466078713195992</v>
      </c>
      <c r="N14" s="321">
        <f>N7/'[1]Algemeen'!AQ14</f>
        <v>24.346953558000003</v>
      </c>
      <c r="O14" s="321">
        <f>O7/'[1]Algemeen'!AR14</f>
        <v>22.698491999999998</v>
      </c>
      <c r="P14" s="321">
        <f>P7/'[1]Algemeen'!AS14</f>
        <v>19.183816205533585</v>
      </c>
      <c r="Q14" s="321">
        <f>Q7/'[1]Algemeen'!AT14</f>
        <v>18.44804569574555</v>
      </c>
      <c r="R14" s="321">
        <f>R7/'[1]Algemeen'!AU14</f>
        <v>15.953266012383754</v>
      </c>
      <c r="S14" s="321">
        <f>S7/'[1]Algemeen'!AV14</f>
        <v>15.714723545709125</v>
      </c>
      <c r="T14" s="321">
        <f>T7/'[1]Algemeen'!AW14</f>
        <v>19.086299551370637</v>
      </c>
      <c r="U14" s="321">
        <f>U7/'[1]Algemeen'!AX14</f>
        <v>17.886366946747312</v>
      </c>
      <c r="V14" s="322">
        <f>V7/'[1]Algemeen'!AY14</f>
        <v>30.437339219779073</v>
      </c>
    </row>
    <row r="15" spans="1:22" ht="14.25">
      <c r="A15" s="319" t="s">
        <v>396</v>
      </c>
      <c r="B15" s="323" t="s">
        <v>97</v>
      </c>
      <c r="C15" s="324" t="s">
        <v>97</v>
      </c>
      <c r="D15" s="324" t="s">
        <v>97</v>
      </c>
      <c r="E15" s="324" t="s">
        <v>97</v>
      </c>
      <c r="F15" s="324" t="s">
        <v>97</v>
      </c>
      <c r="G15" s="324" t="s">
        <v>97</v>
      </c>
      <c r="H15" s="324" t="s">
        <v>97</v>
      </c>
      <c r="I15" s="324" t="s">
        <v>97</v>
      </c>
      <c r="J15" s="321">
        <f>J8/'[1]Algemeen'!AM14</f>
        <v>58.64158671962666</v>
      </c>
      <c r="K15" s="321">
        <f>K8/'[1]Algemeen'!AN14</f>
        <v>55.29766302985361</v>
      </c>
      <c r="L15" s="321">
        <f>L8/'[1]Algemeen'!AO14</f>
        <v>66.77206857150168</v>
      </c>
      <c r="M15" s="321">
        <f>M8/'[1]Algemeen'!AP14</f>
        <v>69.0302494834454</v>
      </c>
      <c r="N15" s="321">
        <f>N8/'[1]Algemeen'!AQ14</f>
        <v>79.00056</v>
      </c>
      <c r="O15" s="321">
        <f>O8/'[1]Algemeen'!AR14</f>
        <v>63.657</v>
      </c>
      <c r="P15" s="321">
        <f>P8/'[1]Algemeen'!AS14</f>
        <v>55.00889328063241</v>
      </c>
      <c r="Q15" s="321">
        <f>Q8/'[1]Algemeen'!AT14</f>
        <v>56.07318477482805</v>
      </c>
      <c r="R15" s="321">
        <f>R8/'[1]Algemeen'!AU14</f>
        <v>53.644721190917366</v>
      </c>
      <c r="S15" s="321">
        <f>S8/'[1]Algemeen'!AV14</f>
        <v>55.59360361338663</v>
      </c>
      <c r="T15" s="321">
        <f>T8/'[1]Algemeen'!AW14</f>
        <v>60.32810023614932</v>
      </c>
      <c r="U15" s="321">
        <f>U8/'[1]Algemeen'!AX14</f>
        <v>58.546509916904014</v>
      </c>
      <c r="V15" s="322">
        <f>V8/'[1]Algemeen'!AY14</f>
        <v>50.874336084900364</v>
      </c>
    </row>
    <row r="16" spans="1:22" ht="12.75">
      <c r="A16" s="319" t="s">
        <v>135</v>
      </c>
      <c r="B16" s="329">
        <f>B9/'[1]Algemeen'!AE14</f>
        <v>588.2112899990668</v>
      </c>
      <c r="C16" s="330" t="s">
        <v>97</v>
      </c>
      <c r="D16" s="331">
        <f>D9/'[1]Algemeen'!AG14</f>
        <v>650.951642586368</v>
      </c>
      <c r="E16" s="330" t="s">
        <v>97</v>
      </c>
      <c r="F16" s="331">
        <f>F9/'[1]Algemeen'!AI14</f>
        <v>615.0847840312554</v>
      </c>
      <c r="G16" s="330" t="s">
        <v>97</v>
      </c>
      <c r="H16" s="331">
        <f>H9/'[1]Algemeen'!AK14</f>
        <v>756.8162367937498</v>
      </c>
      <c r="I16" s="330" t="s">
        <v>97</v>
      </c>
      <c r="J16" s="331">
        <f>J9/'[1]Algemeen'!AM14</f>
        <v>841.6507730087937</v>
      </c>
      <c r="K16" s="330" t="s">
        <v>97</v>
      </c>
      <c r="L16" s="331">
        <v>998.1842967764071</v>
      </c>
      <c r="M16" s="330">
        <v>1002.3064284124858</v>
      </c>
      <c r="N16" s="330">
        <v>1019.99000127781</v>
      </c>
      <c r="O16" s="330">
        <v>1048.3167760382466</v>
      </c>
      <c r="P16" s="330">
        <v>1089.977869925997</v>
      </c>
      <c r="Q16" s="330">
        <v>1135.4817882944465</v>
      </c>
      <c r="R16" s="330">
        <v>1151.782944027925</v>
      </c>
      <c r="S16" s="330">
        <v>1097.4502732453639</v>
      </c>
      <c r="T16" s="330">
        <v>1108.9824421647804</v>
      </c>
      <c r="U16" s="330">
        <v>1106.6950570934005</v>
      </c>
      <c r="V16" s="332">
        <v>1080.2269834982114</v>
      </c>
    </row>
    <row r="17" spans="1:22" ht="12.75">
      <c r="A17" s="309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</row>
    <row r="18" spans="1:22" ht="12.75">
      <c r="A18" s="309" t="s">
        <v>80</v>
      </c>
      <c r="B18" s="309" t="s">
        <v>370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</row>
    <row r="19" spans="1:22" ht="12.75">
      <c r="A19" s="309" t="s">
        <v>81</v>
      </c>
      <c r="B19" s="309" t="s">
        <v>265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</row>
    <row r="20" spans="1:2" ht="12.75">
      <c r="A20" s="233" t="s">
        <v>388</v>
      </c>
      <c r="B20" s="54"/>
    </row>
  </sheetData>
  <sheetProtection/>
  <mergeCells count="2">
    <mergeCell ref="B4:V4"/>
    <mergeCell ref="B11:V1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8515625" style="41" customWidth="1"/>
    <col min="2" max="2" width="46.7109375" style="41" customWidth="1"/>
    <col min="3" max="13" width="9.140625" style="41" customWidth="1"/>
    <col min="14" max="14" width="19.140625" style="41" customWidth="1"/>
    <col min="15" max="15" width="21.8515625" style="41" customWidth="1"/>
    <col min="16" max="16384" width="9.140625" style="41" customWidth="1"/>
  </cols>
  <sheetData>
    <row r="1" spans="1:2" ht="12.75">
      <c r="A1" s="39" t="s">
        <v>357</v>
      </c>
      <c r="B1" s="40" t="s">
        <v>338</v>
      </c>
    </row>
    <row r="2" spans="1:15" ht="12.75">
      <c r="A2" s="39"/>
      <c r="B2" s="40"/>
      <c r="C2" s="345" t="s">
        <v>343</v>
      </c>
      <c r="D2" s="346"/>
      <c r="E2" s="346"/>
      <c r="F2" s="346"/>
      <c r="G2" s="346"/>
      <c r="H2" s="346"/>
      <c r="I2" s="346"/>
      <c r="J2" s="346"/>
      <c r="K2" s="346"/>
      <c r="L2" s="346"/>
      <c r="M2" s="347"/>
      <c r="N2" s="341" t="s">
        <v>341</v>
      </c>
      <c r="O2" s="342"/>
    </row>
    <row r="3" spans="3:15" ht="12.75">
      <c r="C3" s="348"/>
      <c r="D3" s="349"/>
      <c r="E3" s="349"/>
      <c r="F3" s="349"/>
      <c r="G3" s="349"/>
      <c r="H3" s="349"/>
      <c r="I3" s="349"/>
      <c r="J3" s="349"/>
      <c r="K3" s="349"/>
      <c r="L3" s="349"/>
      <c r="M3" s="350"/>
      <c r="N3" s="340" t="s">
        <v>342</v>
      </c>
      <c r="O3" s="343"/>
    </row>
    <row r="4" spans="3:15" ht="12.75">
      <c r="C4" s="274">
        <v>2002</v>
      </c>
      <c r="D4" s="286">
        <v>2003</v>
      </c>
      <c r="E4" s="286">
        <v>2004</v>
      </c>
      <c r="F4" s="286">
        <v>2005</v>
      </c>
      <c r="G4" s="286">
        <v>2006</v>
      </c>
      <c r="H4" s="286">
        <v>2007</v>
      </c>
      <c r="I4" s="286">
        <v>2008</v>
      </c>
      <c r="J4" s="286">
        <v>2009</v>
      </c>
      <c r="K4" s="286">
        <v>2010</v>
      </c>
      <c r="L4" s="286">
        <v>2011</v>
      </c>
      <c r="M4" s="275">
        <v>2012</v>
      </c>
      <c r="N4" s="286" t="s">
        <v>333</v>
      </c>
      <c r="O4" s="344" t="s">
        <v>334</v>
      </c>
    </row>
    <row r="5" spans="3:15" ht="12.75">
      <c r="C5" s="298" t="s">
        <v>339</v>
      </c>
      <c r="D5" s="299"/>
      <c r="E5" s="299"/>
      <c r="F5" s="299"/>
      <c r="G5" s="299"/>
      <c r="H5" s="299"/>
      <c r="I5" s="299"/>
      <c r="J5" s="299"/>
      <c r="K5" s="299"/>
      <c r="L5" s="299"/>
      <c r="M5" s="300"/>
      <c r="N5" s="298" t="s">
        <v>340</v>
      </c>
      <c r="O5" s="300"/>
    </row>
    <row r="6" spans="1:15" ht="12.75">
      <c r="A6" s="37" t="s">
        <v>31</v>
      </c>
      <c r="C6" s="250" t="s">
        <v>97</v>
      </c>
      <c r="D6" s="44" t="s">
        <v>97</v>
      </c>
      <c r="E6" s="44" t="s">
        <v>97</v>
      </c>
      <c r="F6" s="44" t="s">
        <v>97</v>
      </c>
      <c r="G6" s="44" t="s">
        <v>97</v>
      </c>
      <c r="H6" s="44" t="s">
        <v>97</v>
      </c>
      <c r="I6" s="44" t="s">
        <v>97</v>
      </c>
      <c r="J6" s="44" t="s">
        <v>97</v>
      </c>
      <c r="K6" s="44" t="s">
        <v>97</v>
      </c>
      <c r="L6" s="44" t="s">
        <v>97</v>
      </c>
      <c r="M6" s="45" t="s">
        <v>97</v>
      </c>
      <c r="N6" s="44">
        <v>23580.72279241815</v>
      </c>
      <c r="O6" s="45">
        <v>24291.68507645621</v>
      </c>
    </row>
    <row r="7" spans="1:15" ht="12.75">
      <c r="A7" s="37"/>
      <c r="C7" s="94"/>
      <c r="D7" s="51"/>
      <c r="E7" s="51"/>
      <c r="F7" s="51"/>
      <c r="G7" s="51"/>
      <c r="H7" s="51"/>
      <c r="I7" s="51"/>
      <c r="J7" s="51"/>
      <c r="K7" s="51"/>
      <c r="L7" s="51"/>
      <c r="M7" s="52"/>
      <c r="N7" s="51"/>
      <c r="O7" s="52"/>
    </row>
    <row r="8" spans="1:15" ht="12.75">
      <c r="A8" s="97" t="s">
        <v>238</v>
      </c>
      <c r="C8" s="94" t="s">
        <v>97</v>
      </c>
      <c r="D8" s="51" t="s">
        <v>97</v>
      </c>
      <c r="E8" s="51" t="s">
        <v>97</v>
      </c>
      <c r="F8" s="51" t="s">
        <v>97</v>
      </c>
      <c r="G8" s="51" t="s">
        <v>97</v>
      </c>
      <c r="H8" s="51" t="s">
        <v>97</v>
      </c>
      <c r="I8" s="51" t="s">
        <v>97</v>
      </c>
      <c r="J8" s="51" t="s">
        <v>97</v>
      </c>
      <c r="K8" s="51" t="s">
        <v>97</v>
      </c>
      <c r="L8" s="51" t="s">
        <v>97</v>
      </c>
      <c r="M8" s="52" t="s">
        <v>97</v>
      </c>
      <c r="N8" s="51">
        <v>800.9370132078323</v>
      </c>
      <c r="O8" s="52">
        <v>812.4610107602033</v>
      </c>
    </row>
    <row r="9" spans="1:15" ht="12.75">
      <c r="A9" s="108" t="s">
        <v>218</v>
      </c>
      <c r="C9" s="94" t="s">
        <v>97</v>
      </c>
      <c r="D9" s="51" t="s">
        <v>97</v>
      </c>
      <c r="E9" s="51" t="s">
        <v>97</v>
      </c>
      <c r="F9" s="51" t="s">
        <v>97</v>
      </c>
      <c r="G9" s="51" t="s">
        <v>97</v>
      </c>
      <c r="H9" s="51" t="s">
        <v>97</v>
      </c>
      <c r="I9" s="51" t="s">
        <v>97</v>
      </c>
      <c r="J9" s="51" t="s">
        <v>97</v>
      </c>
      <c r="K9" s="51" t="s">
        <v>97</v>
      </c>
      <c r="L9" s="51" t="s">
        <v>97</v>
      </c>
      <c r="M9" s="52" t="s">
        <v>97</v>
      </c>
      <c r="N9" s="51">
        <v>161.5617797738775</v>
      </c>
      <c r="O9" s="52">
        <v>159.61241221790922</v>
      </c>
    </row>
    <row r="10" spans="1:15" ht="12.75">
      <c r="A10" s="186" t="s">
        <v>83</v>
      </c>
      <c r="B10" s="41" t="s">
        <v>184</v>
      </c>
      <c r="C10" s="94">
        <v>100.1</v>
      </c>
      <c r="D10" s="51">
        <v>106.5</v>
      </c>
      <c r="E10" s="51">
        <v>113.9</v>
      </c>
      <c r="F10" s="51">
        <v>119.6</v>
      </c>
      <c r="G10" s="51">
        <v>134.3</v>
      </c>
      <c r="H10" s="51">
        <v>122.4</v>
      </c>
      <c r="I10" s="51">
        <v>110.9</v>
      </c>
      <c r="J10" s="51">
        <v>55</v>
      </c>
      <c r="K10" s="51">
        <v>53</v>
      </c>
      <c r="L10" s="51">
        <v>67</v>
      </c>
      <c r="M10" s="52">
        <v>66</v>
      </c>
      <c r="N10" s="51">
        <v>107.03944011549348</v>
      </c>
      <c r="O10" s="52">
        <v>104.39892308700328</v>
      </c>
    </row>
    <row r="11" spans="1:15" ht="12.75">
      <c r="A11" s="186" t="s">
        <v>84</v>
      </c>
      <c r="B11" s="41" t="s">
        <v>184</v>
      </c>
      <c r="C11" s="94">
        <v>58.8</v>
      </c>
      <c r="D11" s="51">
        <v>20.5</v>
      </c>
      <c r="E11" s="51">
        <v>61.9</v>
      </c>
      <c r="F11" s="51">
        <v>21.500000000000004</v>
      </c>
      <c r="G11" s="51">
        <v>25.400000000000002</v>
      </c>
      <c r="H11" s="51">
        <v>40</v>
      </c>
      <c r="I11" s="51">
        <v>36</v>
      </c>
      <c r="J11" s="51">
        <v>37.1</v>
      </c>
      <c r="K11" s="51">
        <v>37.7</v>
      </c>
      <c r="L11" s="51">
        <v>55.8</v>
      </c>
      <c r="M11" s="52">
        <v>46.6</v>
      </c>
      <c r="N11" s="51">
        <v>42.625983725518616</v>
      </c>
      <c r="O11" s="52">
        <v>41.351729440085165</v>
      </c>
    </row>
    <row r="12" spans="1:15" ht="12.75">
      <c r="A12" s="186" t="s">
        <v>266</v>
      </c>
      <c r="B12" s="41" t="s">
        <v>184</v>
      </c>
      <c r="C12" s="94">
        <v>5.8129230000000005</v>
      </c>
      <c r="D12" s="51">
        <v>9.030937</v>
      </c>
      <c r="E12" s="51">
        <v>9.949811</v>
      </c>
      <c r="F12" s="51">
        <v>8.5</v>
      </c>
      <c r="G12" s="51">
        <v>7.6</v>
      </c>
      <c r="H12" s="51">
        <v>12</v>
      </c>
      <c r="I12" s="51">
        <v>9</v>
      </c>
      <c r="J12" s="51">
        <v>12.1</v>
      </c>
      <c r="K12" s="51">
        <v>12.3</v>
      </c>
      <c r="L12" s="51">
        <v>25.599999999999998</v>
      </c>
      <c r="M12" s="52">
        <v>23.6</v>
      </c>
      <c r="N12" s="51">
        <v>11.896355932865422</v>
      </c>
      <c r="O12" s="52">
        <v>13.861759690820781</v>
      </c>
    </row>
    <row r="13" spans="1:15" ht="12.75">
      <c r="A13" s="98" t="s">
        <v>316</v>
      </c>
      <c r="C13" s="94" t="s">
        <v>97</v>
      </c>
      <c r="D13" s="51" t="s">
        <v>97</v>
      </c>
      <c r="E13" s="51" t="s">
        <v>97</v>
      </c>
      <c r="F13" s="51" t="s">
        <v>97</v>
      </c>
      <c r="G13" s="51" t="s">
        <v>97</v>
      </c>
      <c r="H13" s="51" t="s">
        <v>97</v>
      </c>
      <c r="I13" s="51" t="s">
        <v>97</v>
      </c>
      <c r="J13" s="51" t="s">
        <v>97</v>
      </c>
      <c r="K13" s="51" t="s">
        <v>97</v>
      </c>
      <c r="L13" s="51" t="s">
        <v>97</v>
      </c>
      <c r="M13" s="52" t="s">
        <v>97</v>
      </c>
      <c r="N13" s="51">
        <v>606.7399878687767</v>
      </c>
      <c r="O13" s="52">
        <v>619.3974718379866</v>
      </c>
    </row>
    <row r="14" spans="1:15" ht="12.75">
      <c r="A14" s="186" t="s">
        <v>217</v>
      </c>
      <c r="B14" s="41" t="s">
        <v>183</v>
      </c>
      <c r="C14" s="94" t="s">
        <v>97</v>
      </c>
      <c r="D14" s="51">
        <v>60.108627999999996</v>
      </c>
      <c r="E14" s="51">
        <v>84.566245</v>
      </c>
      <c r="F14" s="51">
        <v>61.8</v>
      </c>
      <c r="G14" s="51">
        <v>35.1</v>
      </c>
      <c r="H14" s="51">
        <v>63</v>
      </c>
      <c r="I14" s="51">
        <v>27.1</v>
      </c>
      <c r="J14" s="51">
        <v>14.534</v>
      </c>
      <c r="K14" s="51">
        <v>16.3</v>
      </c>
      <c r="L14" s="51">
        <v>51</v>
      </c>
      <c r="M14" s="52">
        <v>24</v>
      </c>
      <c r="N14" s="51">
        <v>49.88343303686359</v>
      </c>
      <c r="O14" s="52">
        <v>48.41746697650667</v>
      </c>
    </row>
    <row r="15" spans="1:15" ht="12.75">
      <c r="A15" s="186" t="s">
        <v>210</v>
      </c>
      <c r="B15" s="41" t="s">
        <v>209</v>
      </c>
      <c r="C15" s="94" t="s">
        <v>97</v>
      </c>
      <c r="D15" s="51" t="s">
        <v>97</v>
      </c>
      <c r="E15" s="51">
        <v>10</v>
      </c>
      <c r="F15" s="51" t="s">
        <v>97</v>
      </c>
      <c r="G15" s="51" t="s">
        <v>97</v>
      </c>
      <c r="H15" s="51" t="s">
        <v>97</v>
      </c>
      <c r="I15" s="51" t="s">
        <v>97</v>
      </c>
      <c r="J15" s="51" t="s">
        <v>97</v>
      </c>
      <c r="K15" s="51" t="s">
        <v>97</v>
      </c>
      <c r="L15" s="51" t="s">
        <v>97</v>
      </c>
      <c r="M15" s="52" t="s">
        <v>97</v>
      </c>
      <c r="N15" s="51">
        <v>11.240474127903408</v>
      </c>
      <c r="O15" s="52">
        <v>11.521485981100993</v>
      </c>
    </row>
    <row r="16" spans="1:15" ht="12.75">
      <c r="A16" s="186" t="s">
        <v>267</v>
      </c>
      <c r="B16" s="41" t="s">
        <v>209</v>
      </c>
      <c r="C16" s="94" t="s">
        <v>97</v>
      </c>
      <c r="D16" s="51" t="s">
        <v>97</v>
      </c>
      <c r="E16" s="51" t="s">
        <v>97</v>
      </c>
      <c r="F16" s="51" t="s">
        <v>97</v>
      </c>
      <c r="G16" s="51" t="s">
        <v>97</v>
      </c>
      <c r="H16" s="51">
        <v>17</v>
      </c>
      <c r="I16" s="51" t="s">
        <v>97</v>
      </c>
      <c r="J16" s="51" t="s">
        <v>97</v>
      </c>
      <c r="K16" s="51" t="s">
        <v>97</v>
      </c>
      <c r="L16" s="51" t="s">
        <v>97</v>
      </c>
      <c r="M16" s="52" t="s">
        <v>97</v>
      </c>
      <c r="N16" s="51">
        <v>18.274200195899997</v>
      </c>
      <c r="O16" s="52">
        <v>18.731055200797496</v>
      </c>
    </row>
    <row r="17" spans="1:15" ht="12.75">
      <c r="A17" s="186" t="s">
        <v>211</v>
      </c>
      <c r="B17" s="41" t="s">
        <v>209</v>
      </c>
      <c r="C17" s="94" t="s">
        <v>97</v>
      </c>
      <c r="D17" s="51" t="s">
        <v>97</v>
      </c>
      <c r="E17" s="51">
        <v>40</v>
      </c>
      <c r="F17" s="51">
        <v>65</v>
      </c>
      <c r="G17" s="51">
        <v>147</v>
      </c>
      <c r="H17" s="51" t="s">
        <v>97</v>
      </c>
      <c r="I17" s="51" t="s">
        <v>97</v>
      </c>
      <c r="J17" s="51" t="s">
        <v>97</v>
      </c>
      <c r="K17" s="51" t="s">
        <v>97</v>
      </c>
      <c r="L17" s="51" t="s">
        <v>97</v>
      </c>
      <c r="M17" s="52" t="s">
        <v>97</v>
      </c>
      <c r="N17" s="51">
        <v>92.45001387184256</v>
      </c>
      <c r="O17" s="52">
        <v>94.7612642186386</v>
      </c>
    </row>
    <row r="18" spans="1:15" ht="12.75">
      <c r="A18" s="186" t="s">
        <v>214</v>
      </c>
      <c r="B18" s="41" t="s">
        <v>209</v>
      </c>
      <c r="C18" s="94" t="s">
        <v>97</v>
      </c>
      <c r="D18" s="51" t="s">
        <v>97</v>
      </c>
      <c r="E18" s="51" t="s">
        <v>97</v>
      </c>
      <c r="F18" s="51" t="s">
        <v>97</v>
      </c>
      <c r="G18" s="51" t="s">
        <v>97</v>
      </c>
      <c r="H18" s="51">
        <v>26</v>
      </c>
      <c r="I18" s="51" t="s">
        <v>97</v>
      </c>
      <c r="J18" s="51" t="s">
        <v>97</v>
      </c>
      <c r="K18" s="51" t="s">
        <v>97</v>
      </c>
      <c r="L18" s="51" t="s">
        <v>97</v>
      </c>
      <c r="M18" s="52" t="s">
        <v>97</v>
      </c>
      <c r="N18" s="51">
        <v>27.948776770199995</v>
      </c>
      <c r="O18" s="52">
        <v>28.647496189454994</v>
      </c>
    </row>
    <row r="19" spans="1:15" ht="12.75">
      <c r="A19" s="186" t="s">
        <v>213</v>
      </c>
      <c r="B19" s="41" t="s">
        <v>209</v>
      </c>
      <c r="C19" s="94" t="s">
        <v>97</v>
      </c>
      <c r="D19" s="51" t="s">
        <v>97</v>
      </c>
      <c r="E19" s="51" t="s">
        <v>97</v>
      </c>
      <c r="F19" s="51">
        <v>60</v>
      </c>
      <c r="G19" s="51" t="s">
        <v>97</v>
      </c>
      <c r="H19" s="51" t="s">
        <v>97</v>
      </c>
      <c r="I19" s="51" t="s">
        <v>97</v>
      </c>
      <c r="J19" s="51" t="s">
        <v>97</v>
      </c>
      <c r="K19" s="51" t="s">
        <v>97</v>
      </c>
      <c r="L19" s="51" t="s">
        <v>97</v>
      </c>
      <c r="M19" s="52" t="s">
        <v>97</v>
      </c>
      <c r="N19" s="51">
        <v>66.3154815805511</v>
      </c>
      <c r="O19" s="52">
        <v>67.97336862006486</v>
      </c>
    </row>
    <row r="20" spans="1:15" ht="12.75">
      <c r="A20" s="186" t="s">
        <v>208</v>
      </c>
      <c r="B20" s="41" t="s">
        <v>209</v>
      </c>
      <c r="C20" s="94" t="s">
        <v>97</v>
      </c>
      <c r="D20" s="51" t="s">
        <v>97</v>
      </c>
      <c r="E20" s="51">
        <v>27</v>
      </c>
      <c r="F20" s="51" t="s">
        <v>97</v>
      </c>
      <c r="G20" s="51" t="s">
        <v>97</v>
      </c>
      <c r="H20" s="51" t="s">
        <v>97</v>
      </c>
      <c r="I20" s="51" t="s">
        <v>97</v>
      </c>
      <c r="J20" s="51" t="s">
        <v>97</v>
      </c>
      <c r="K20" s="51" t="s">
        <v>97</v>
      </c>
      <c r="L20" s="51" t="s">
        <v>97</v>
      </c>
      <c r="M20" s="52" t="s">
        <v>97</v>
      </c>
      <c r="N20" s="51">
        <v>30.349280145339204</v>
      </c>
      <c r="O20" s="52">
        <v>31.108012148972676</v>
      </c>
    </row>
    <row r="21" spans="1:15" ht="12.75">
      <c r="A21" s="186" t="s">
        <v>268</v>
      </c>
      <c r="B21" s="41" t="s">
        <v>209</v>
      </c>
      <c r="C21" s="94" t="s">
        <v>97</v>
      </c>
      <c r="D21" s="51">
        <v>130.8</v>
      </c>
      <c r="E21" s="51" t="s">
        <v>97</v>
      </c>
      <c r="F21" s="51" t="s">
        <v>97</v>
      </c>
      <c r="G21" s="51" t="s">
        <v>97</v>
      </c>
      <c r="H21" s="51" t="s">
        <v>97</v>
      </c>
      <c r="I21" s="51">
        <v>50</v>
      </c>
      <c r="J21" s="51">
        <v>29</v>
      </c>
      <c r="K21" s="51">
        <v>35</v>
      </c>
      <c r="L21" s="51">
        <v>45</v>
      </c>
      <c r="M21" s="52" t="s">
        <v>97</v>
      </c>
      <c r="N21" s="51">
        <v>62.41682136241847</v>
      </c>
      <c r="O21" s="52">
        <v>63.977241896478915</v>
      </c>
    </row>
    <row r="22" spans="1:15" ht="12.75">
      <c r="A22" s="186" t="s">
        <v>215</v>
      </c>
      <c r="B22" s="41" t="s">
        <v>209</v>
      </c>
      <c r="C22" s="94" t="s">
        <v>97</v>
      </c>
      <c r="D22" s="51" t="s">
        <v>97</v>
      </c>
      <c r="E22" s="51" t="s">
        <v>97</v>
      </c>
      <c r="F22" s="51" t="s">
        <v>97</v>
      </c>
      <c r="G22" s="51" t="s">
        <v>97</v>
      </c>
      <c r="H22" s="51" t="s">
        <v>97</v>
      </c>
      <c r="I22" s="51" t="s">
        <v>97</v>
      </c>
      <c r="J22" s="51">
        <v>37</v>
      </c>
      <c r="K22" s="51">
        <v>34</v>
      </c>
      <c r="L22" s="51" t="s">
        <v>97</v>
      </c>
      <c r="M22" s="52" t="s">
        <v>97</v>
      </c>
      <c r="N22" s="51">
        <v>36.56253149999999</v>
      </c>
      <c r="O22" s="52">
        <v>37.47659478749999</v>
      </c>
    </row>
    <row r="23" spans="1:15" ht="12.75">
      <c r="A23" s="186" t="s">
        <v>216</v>
      </c>
      <c r="B23" s="41" t="s">
        <v>209</v>
      </c>
      <c r="C23" s="94" t="s">
        <v>97</v>
      </c>
      <c r="D23" s="51" t="s">
        <v>97</v>
      </c>
      <c r="E23" s="51" t="s">
        <v>97</v>
      </c>
      <c r="F23" s="51" t="s">
        <v>97</v>
      </c>
      <c r="G23" s="51" t="s">
        <v>97</v>
      </c>
      <c r="H23" s="51" t="s">
        <v>97</v>
      </c>
      <c r="I23" s="51" t="s">
        <v>97</v>
      </c>
      <c r="J23" s="51" t="s">
        <v>97</v>
      </c>
      <c r="K23" s="51">
        <v>200</v>
      </c>
      <c r="L23" s="51" t="s">
        <v>97</v>
      </c>
      <c r="M23" s="52" t="s">
        <v>97</v>
      </c>
      <c r="N23" s="51">
        <v>204.6</v>
      </c>
      <c r="O23" s="52">
        <v>209.71499999999997</v>
      </c>
    </row>
    <row r="24" spans="1:15" ht="12.75">
      <c r="A24" s="186" t="s">
        <v>212</v>
      </c>
      <c r="B24" s="41" t="s">
        <v>209</v>
      </c>
      <c r="C24" s="94" t="s">
        <v>97</v>
      </c>
      <c r="D24" s="51" t="s">
        <v>97</v>
      </c>
      <c r="E24" s="51" t="s">
        <v>97</v>
      </c>
      <c r="F24" s="51" t="s">
        <v>97</v>
      </c>
      <c r="G24" s="51" t="s">
        <v>97</v>
      </c>
      <c r="H24" s="51" t="s">
        <v>97</v>
      </c>
      <c r="I24" s="51">
        <v>5</v>
      </c>
      <c r="J24" s="51" t="s">
        <v>97</v>
      </c>
      <c r="K24" s="51" t="s">
        <v>97</v>
      </c>
      <c r="L24" s="51" t="s">
        <v>97</v>
      </c>
      <c r="M24" s="52" t="s">
        <v>97</v>
      </c>
      <c r="N24" s="51">
        <v>5.24367294</v>
      </c>
      <c r="O24" s="52">
        <v>5.374764763499999</v>
      </c>
    </row>
    <row r="25" spans="1:15" ht="12.75">
      <c r="A25" s="186" t="s">
        <v>239</v>
      </c>
      <c r="B25" s="41" t="s">
        <v>269</v>
      </c>
      <c r="C25" s="94">
        <v>0.40446899999999997</v>
      </c>
      <c r="D25" s="51">
        <v>1.178</v>
      </c>
      <c r="E25" s="51">
        <v>1.35</v>
      </c>
      <c r="F25" s="51">
        <v>1.25</v>
      </c>
      <c r="G25" s="51" t="s">
        <v>97</v>
      </c>
      <c r="H25" s="51" t="s">
        <v>97</v>
      </c>
      <c r="I25" s="51" t="s">
        <v>97</v>
      </c>
      <c r="J25" s="51" t="s">
        <v>97</v>
      </c>
      <c r="K25" s="51">
        <v>1</v>
      </c>
      <c r="L25" s="51">
        <v>3</v>
      </c>
      <c r="M25" s="52" t="s">
        <v>97</v>
      </c>
      <c r="N25" s="51">
        <v>1.4553023377583791</v>
      </c>
      <c r="O25" s="52">
        <v>1.6937210549713129</v>
      </c>
    </row>
    <row r="26" spans="1:15" ht="12.75">
      <c r="A26" s="108" t="s">
        <v>171</v>
      </c>
      <c r="B26" s="41" t="s">
        <v>185</v>
      </c>
      <c r="C26" s="94" t="s">
        <v>97</v>
      </c>
      <c r="D26" s="51" t="s">
        <v>97</v>
      </c>
      <c r="E26" s="51" t="s">
        <v>97</v>
      </c>
      <c r="F26" s="51" t="s">
        <v>97</v>
      </c>
      <c r="G26" s="51" t="s">
        <v>97</v>
      </c>
      <c r="H26" s="51" t="s">
        <v>97</v>
      </c>
      <c r="I26" s="51" t="s">
        <v>97</v>
      </c>
      <c r="J26" s="51">
        <v>32.19166865086148</v>
      </c>
      <c r="K26" s="51">
        <v>31.147549815906583</v>
      </c>
      <c r="L26" s="51">
        <v>32.681599202642815</v>
      </c>
      <c r="M26" s="52" t="s">
        <v>97</v>
      </c>
      <c r="N26" s="51">
        <v>32.63524556517812</v>
      </c>
      <c r="O26" s="52">
        <v>33.45112670430756</v>
      </c>
    </row>
    <row r="27" spans="1:15" ht="12.75">
      <c r="A27" s="108"/>
      <c r="C27" s="94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51"/>
      <c r="O27" s="52"/>
    </row>
    <row r="28" spans="1:15" ht="12.75">
      <c r="A28" s="97" t="s">
        <v>240</v>
      </c>
      <c r="C28" s="94" t="s">
        <v>97</v>
      </c>
      <c r="D28" s="51" t="s">
        <v>97</v>
      </c>
      <c r="E28" s="51" t="s">
        <v>97</v>
      </c>
      <c r="F28" s="51" t="s">
        <v>97</v>
      </c>
      <c r="G28" s="51" t="s">
        <v>97</v>
      </c>
      <c r="H28" s="51" t="s">
        <v>97</v>
      </c>
      <c r="I28" s="51" t="s">
        <v>97</v>
      </c>
      <c r="J28" s="51" t="s">
        <v>97</v>
      </c>
      <c r="K28" s="51" t="s">
        <v>97</v>
      </c>
      <c r="L28" s="51" t="s">
        <v>97</v>
      </c>
      <c r="M28" s="52" t="s">
        <v>97</v>
      </c>
      <c r="N28" s="51">
        <v>14505.0285322081</v>
      </c>
      <c r="O28" s="52">
        <v>14786.359778380784</v>
      </c>
    </row>
    <row r="29" spans="1:15" ht="12.75">
      <c r="A29" s="108" t="s">
        <v>86</v>
      </c>
      <c r="C29" s="94" t="s">
        <v>97</v>
      </c>
      <c r="D29" s="51" t="s">
        <v>97</v>
      </c>
      <c r="E29" s="51" t="s">
        <v>97</v>
      </c>
      <c r="F29" s="51" t="s">
        <v>97</v>
      </c>
      <c r="G29" s="51" t="s">
        <v>97</v>
      </c>
      <c r="H29" s="51" t="s">
        <v>97</v>
      </c>
      <c r="I29" s="51" t="s">
        <v>97</v>
      </c>
      <c r="J29" s="51" t="s">
        <v>97</v>
      </c>
      <c r="K29" s="51" t="s">
        <v>97</v>
      </c>
      <c r="L29" s="51" t="s">
        <v>97</v>
      </c>
      <c r="M29" s="52" t="s">
        <v>97</v>
      </c>
      <c r="N29" s="51">
        <v>11092.610386229248</v>
      </c>
      <c r="O29" s="52">
        <v>11293.309386374443</v>
      </c>
    </row>
    <row r="30" spans="1:15" ht="12.75">
      <c r="A30" s="186" t="s">
        <v>187</v>
      </c>
      <c r="B30" s="41" t="s">
        <v>228</v>
      </c>
      <c r="C30" s="94">
        <v>6017.288498833645</v>
      </c>
      <c r="D30" s="51">
        <v>5830.170728402578</v>
      </c>
      <c r="E30" s="51">
        <v>5557.772101971922</v>
      </c>
      <c r="F30" s="51">
        <v>6963.032999000863</v>
      </c>
      <c r="G30" s="51">
        <v>6274.653204179735</v>
      </c>
      <c r="H30" s="51">
        <v>6160.662960694448</v>
      </c>
      <c r="I30" s="51">
        <v>6104.943148232267</v>
      </c>
      <c r="J30" s="51">
        <v>6350.182513428382</v>
      </c>
      <c r="K30" s="51">
        <v>5865.2675007827065</v>
      </c>
      <c r="L30" s="51">
        <v>6067.747833912465</v>
      </c>
      <c r="M30" s="52">
        <v>6032.554189569726</v>
      </c>
      <c r="N30" s="51">
        <v>6609.882745015437</v>
      </c>
      <c r="O30" s="52">
        <v>6662.449992401002</v>
      </c>
    </row>
    <row r="31" spans="1:15" ht="12.75">
      <c r="A31" s="186" t="s">
        <v>85</v>
      </c>
      <c r="B31" s="41" t="s">
        <v>186</v>
      </c>
      <c r="C31" s="94">
        <v>3148.7922560201023</v>
      </c>
      <c r="D31" s="51">
        <v>3681.816438245869</v>
      </c>
      <c r="E31" s="51">
        <v>3394.4588231902535</v>
      </c>
      <c r="F31" s="51">
        <v>3677.9957064748733</v>
      </c>
      <c r="G31" s="51">
        <v>3539.28304300351</v>
      </c>
      <c r="H31" s="51">
        <v>4035.6351878240207</v>
      </c>
      <c r="I31" s="51">
        <v>4376.517004137875</v>
      </c>
      <c r="J31" s="51">
        <v>4091.2875327223137</v>
      </c>
      <c r="K31" s="51">
        <v>3402.923880611665</v>
      </c>
      <c r="L31" s="51">
        <v>3697.3741230426413</v>
      </c>
      <c r="M31" s="52">
        <v>4109.146352961358</v>
      </c>
      <c r="N31" s="51">
        <v>3993.767016650011</v>
      </c>
      <c r="O31" s="52">
        <v>4129.674753795549</v>
      </c>
    </row>
    <row r="32" spans="1:15" ht="12.75">
      <c r="A32" s="186" t="s">
        <v>87</v>
      </c>
      <c r="B32" s="41" t="s">
        <v>169</v>
      </c>
      <c r="C32" s="94" t="s">
        <v>97</v>
      </c>
      <c r="D32" s="51" t="s">
        <v>97</v>
      </c>
      <c r="E32" s="51">
        <v>435</v>
      </c>
      <c r="F32" s="51" t="s">
        <v>97</v>
      </c>
      <c r="G32" s="51" t="s">
        <v>97</v>
      </c>
      <c r="H32" s="51" t="s">
        <v>97</v>
      </c>
      <c r="I32" s="51" t="s">
        <v>97</v>
      </c>
      <c r="J32" s="51" t="s">
        <v>97</v>
      </c>
      <c r="K32" s="51" t="s">
        <v>97</v>
      </c>
      <c r="L32" s="51" t="s">
        <v>97</v>
      </c>
      <c r="M32" s="52" t="s">
        <v>97</v>
      </c>
      <c r="N32" s="51">
        <v>488.96062456379826</v>
      </c>
      <c r="O32" s="52">
        <v>501.18464017789313</v>
      </c>
    </row>
    <row r="33" spans="1:15" ht="12.75">
      <c r="A33" s="108" t="s">
        <v>88</v>
      </c>
      <c r="C33" s="94" t="s">
        <v>97</v>
      </c>
      <c r="D33" s="51" t="s">
        <v>97</v>
      </c>
      <c r="E33" s="51" t="s">
        <v>97</v>
      </c>
      <c r="F33" s="51" t="s">
        <v>97</v>
      </c>
      <c r="G33" s="51" t="s">
        <v>97</v>
      </c>
      <c r="H33" s="51" t="s">
        <v>97</v>
      </c>
      <c r="I33" s="51" t="s">
        <v>97</v>
      </c>
      <c r="J33" s="51" t="s">
        <v>97</v>
      </c>
      <c r="K33" s="51" t="s">
        <v>97</v>
      </c>
      <c r="L33" s="51" t="s">
        <v>97</v>
      </c>
      <c r="M33" s="52" t="s">
        <v>97</v>
      </c>
      <c r="N33" s="51">
        <v>3412.4181459788533</v>
      </c>
      <c r="O33" s="52">
        <v>3493.05039200634</v>
      </c>
    </row>
    <row r="34" spans="1:15" ht="12.75">
      <c r="A34" s="186" t="s">
        <v>187</v>
      </c>
      <c r="B34" s="41" t="s">
        <v>136</v>
      </c>
      <c r="C34" s="94">
        <v>2071.708076887895</v>
      </c>
      <c r="D34" s="51">
        <v>2123.9489970880004</v>
      </c>
      <c r="E34" s="51">
        <v>2187.3586350327028</v>
      </c>
      <c r="F34" s="51">
        <v>2286.3229151117193</v>
      </c>
      <c r="G34" s="51">
        <v>2405.7097388816137</v>
      </c>
      <c r="H34" s="51">
        <v>2546.240530694309</v>
      </c>
      <c r="I34" s="51">
        <v>2647.3646305923567</v>
      </c>
      <c r="J34" s="51">
        <v>2552.751162808584</v>
      </c>
      <c r="K34" s="51">
        <v>2613.110333586201</v>
      </c>
      <c r="L34" s="51">
        <v>2667.698109548429</v>
      </c>
      <c r="M34" s="52">
        <v>2668.9940014398476</v>
      </c>
      <c r="N34" s="51">
        <v>2593.5068221823612</v>
      </c>
      <c r="O34" s="52">
        <v>2678.6153656245224</v>
      </c>
    </row>
    <row r="35" spans="1:15" ht="12.75">
      <c r="A35" s="186" t="s">
        <v>318</v>
      </c>
      <c r="B35" s="41" t="s">
        <v>319</v>
      </c>
      <c r="C35" s="94">
        <v>100.147863</v>
      </c>
      <c r="D35" s="51">
        <v>134.93004734222222</v>
      </c>
      <c r="E35" s="51">
        <v>159.84961265777775</v>
      </c>
      <c r="F35" s="51">
        <v>268.06655231999997</v>
      </c>
      <c r="G35" s="51">
        <v>289.06390165333335</v>
      </c>
      <c r="H35" s="51">
        <v>286.5977858333333</v>
      </c>
      <c r="I35" s="51">
        <v>264.00563</v>
      </c>
      <c r="J35" s="51">
        <v>275.3233987</v>
      </c>
      <c r="K35" s="51">
        <v>373.5485366760001</v>
      </c>
      <c r="L35" s="51" t="s">
        <v>97</v>
      </c>
      <c r="M35" s="52" t="s">
        <v>97</v>
      </c>
      <c r="N35" s="51">
        <v>268.026366469284</v>
      </c>
      <c r="O35" s="52">
        <v>281.562285257368</v>
      </c>
    </row>
    <row r="36" spans="1:15" ht="12.75">
      <c r="A36" s="186" t="s">
        <v>188</v>
      </c>
      <c r="B36" s="41" t="s">
        <v>189</v>
      </c>
      <c r="C36" s="94" t="s">
        <v>97</v>
      </c>
      <c r="D36" s="51" t="s">
        <v>97</v>
      </c>
      <c r="E36" s="51" t="s">
        <v>97</v>
      </c>
      <c r="F36" s="51" t="s">
        <v>97</v>
      </c>
      <c r="G36" s="51">
        <v>90</v>
      </c>
      <c r="H36" s="51" t="s">
        <v>97</v>
      </c>
      <c r="I36" s="51" t="s">
        <v>97</v>
      </c>
      <c r="J36" s="51" t="s">
        <v>97</v>
      </c>
      <c r="K36" s="51" t="s">
        <v>97</v>
      </c>
      <c r="L36" s="51" t="s">
        <v>97</v>
      </c>
      <c r="M36" s="52" t="s">
        <v>97</v>
      </c>
      <c r="N36" s="51">
        <v>98.29369799488798</v>
      </c>
      <c r="O36" s="52">
        <v>100.75104044476018</v>
      </c>
    </row>
    <row r="37" spans="1:15" ht="12.75">
      <c r="A37" s="186" t="s">
        <v>92</v>
      </c>
      <c r="B37" s="41" t="s">
        <v>229</v>
      </c>
      <c r="C37" s="94" t="s">
        <v>97</v>
      </c>
      <c r="D37" s="51" t="s">
        <v>97</v>
      </c>
      <c r="E37" s="51" t="s">
        <v>97</v>
      </c>
      <c r="F37" s="51" t="s">
        <v>97</v>
      </c>
      <c r="G37" s="51" t="s">
        <v>97</v>
      </c>
      <c r="H37" s="51">
        <v>48</v>
      </c>
      <c r="I37" s="51">
        <v>364</v>
      </c>
      <c r="J37" s="51">
        <v>659.1</v>
      </c>
      <c r="K37" s="51">
        <v>678.978</v>
      </c>
      <c r="L37" s="51">
        <v>452</v>
      </c>
      <c r="M37" s="52">
        <v>273.2</v>
      </c>
      <c r="N37" s="51">
        <v>452.59125933231996</v>
      </c>
      <c r="O37" s="52">
        <v>432.12170067968987</v>
      </c>
    </row>
    <row r="38" spans="1:15" ht="12.75">
      <c r="A38" s="186"/>
      <c r="C38" s="94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51"/>
      <c r="O38" s="52"/>
    </row>
    <row r="39" spans="1:15" ht="12.75">
      <c r="A39" s="97" t="s">
        <v>241</v>
      </c>
      <c r="C39" s="94" t="s">
        <v>97</v>
      </c>
      <c r="D39" s="51" t="s">
        <v>97</v>
      </c>
      <c r="E39" s="51" t="s">
        <v>97</v>
      </c>
      <c r="F39" s="51" t="s">
        <v>97</v>
      </c>
      <c r="G39" s="51" t="s">
        <v>97</v>
      </c>
      <c r="H39" s="51" t="s">
        <v>97</v>
      </c>
      <c r="I39" s="51" t="s">
        <v>97</v>
      </c>
      <c r="J39" s="51" t="s">
        <v>97</v>
      </c>
      <c r="K39" s="51" t="s">
        <v>97</v>
      </c>
      <c r="L39" s="51" t="s">
        <v>97</v>
      </c>
      <c r="M39" s="52" t="s">
        <v>97</v>
      </c>
      <c r="N39" s="51">
        <v>6211.8807689916985</v>
      </c>
      <c r="O39" s="52">
        <v>6342.075625567722</v>
      </c>
    </row>
    <row r="40" spans="1:15" ht="12.75">
      <c r="A40" s="108" t="s">
        <v>89</v>
      </c>
      <c r="C40" s="94" t="s">
        <v>97</v>
      </c>
      <c r="D40" s="51" t="s">
        <v>97</v>
      </c>
      <c r="E40" s="51" t="s">
        <v>97</v>
      </c>
      <c r="F40" s="51" t="s">
        <v>97</v>
      </c>
      <c r="G40" s="51" t="s">
        <v>97</v>
      </c>
      <c r="H40" s="51" t="s">
        <v>97</v>
      </c>
      <c r="I40" s="51" t="s">
        <v>97</v>
      </c>
      <c r="J40" s="51" t="s">
        <v>97</v>
      </c>
      <c r="K40" s="51" t="s">
        <v>97</v>
      </c>
      <c r="L40" s="51" t="s">
        <v>97</v>
      </c>
      <c r="M40" s="52" t="s">
        <v>97</v>
      </c>
      <c r="N40" s="51">
        <v>1354.8191457085532</v>
      </c>
      <c r="O40" s="52">
        <v>1391.3872739862766</v>
      </c>
    </row>
    <row r="41" spans="1:15" ht="14.25">
      <c r="A41" s="336" t="s">
        <v>397</v>
      </c>
      <c r="B41" s="41" t="s">
        <v>190</v>
      </c>
      <c r="C41" s="94" t="s">
        <v>97</v>
      </c>
      <c r="D41" s="51" t="s">
        <v>97</v>
      </c>
      <c r="E41" s="51">
        <v>579.9</v>
      </c>
      <c r="F41" s="51">
        <v>506.7</v>
      </c>
      <c r="G41" s="51">
        <v>467.2</v>
      </c>
      <c r="H41" s="51">
        <v>463.7</v>
      </c>
      <c r="I41" s="51">
        <v>506.3</v>
      </c>
      <c r="J41" s="51">
        <v>498.3</v>
      </c>
      <c r="K41" s="51">
        <v>467.8</v>
      </c>
      <c r="L41" s="51" t="s">
        <v>97</v>
      </c>
      <c r="M41" s="52" t="s">
        <v>97</v>
      </c>
      <c r="N41" s="51">
        <v>539.5499031935807</v>
      </c>
      <c r="O41" s="52">
        <v>553.0386507734202</v>
      </c>
    </row>
    <row r="42" spans="1:15" ht="12.75">
      <c r="A42" s="186" t="s">
        <v>192</v>
      </c>
      <c r="B42" s="41" t="s">
        <v>229</v>
      </c>
      <c r="C42" s="94" t="s">
        <v>97</v>
      </c>
      <c r="D42" s="51" t="s">
        <v>97</v>
      </c>
      <c r="E42" s="51" t="s">
        <v>97</v>
      </c>
      <c r="F42" s="51" t="s">
        <v>97</v>
      </c>
      <c r="G42" s="51">
        <v>2.5</v>
      </c>
      <c r="H42" s="51" t="s">
        <v>97</v>
      </c>
      <c r="I42" s="51" t="s">
        <v>97</v>
      </c>
      <c r="J42" s="51" t="s">
        <v>97</v>
      </c>
      <c r="K42" s="51">
        <v>87</v>
      </c>
      <c r="L42" s="51" t="s">
        <v>97</v>
      </c>
      <c r="M42" s="52" t="s">
        <v>97</v>
      </c>
      <c r="N42" s="51">
        <v>45.865690249929</v>
      </c>
      <c r="O42" s="52">
        <v>47.012332506177216</v>
      </c>
    </row>
    <row r="43" spans="1:15" ht="12.75">
      <c r="A43" s="186" t="s">
        <v>191</v>
      </c>
      <c r="B43" s="41" t="s">
        <v>229</v>
      </c>
      <c r="C43" s="94">
        <v>7.5</v>
      </c>
      <c r="D43" s="51" t="s">
        <v>97</v>
      </c>
      <c r="E43" s="51" t="s">
        <v>97</v>
      </c>
      <c r="F43" s="51" t="s">
        <v>97</v>
      </c>
      <c r="G43" s="51" t="s">
        <v>97</v>
      </c>
      <c r="H43" s="51">
        <v>13</v>
      </c>
      <c r="I43" s="51" t="s">
        <v>97</v>
      </c>
      <c r="J43" s="51" t="s">
        <v>97</v>
      </c>
      <c r="K43" s="51" t="s">
        <v>97</v>
      </c>
      <c r="L43" s="51" t="s">
        <v>97</v>
      </c>
      <c r="M43" s="52" t="s">
        <v>97</v>
      </c>
      <c r="N43" s="51">
        <v>11.342535082651668</v>
      </c>
      <c r="O43" s="52">
        <v>14.323748094727497</v>
      </c>
    </row>
    <row r="44" spans="1:15" ht="12.75">
      <c r="A44" s="186" t="s">
        <v>92</v>
      </c>
      <c r="B44" s="41" t="s">
        <v>242</v>
      </c>
      <c r="C44" s="94" t="s">
        <v>97</v>
      </c>
      <c r="D44" s="51" t="s">
        <v>97</v>
      </c>
      <c r="E44" s="51" t="s">
        <v>97</v>
      </c>
      <c r="F44" s="51" t="s">
        <v>97</v>
      </c>
      <c r="G44" s="51">
        <v>310</v>
      </c>
      <c r="H44" s="51" t="s">
        <v>97</v>
      </c>
      <c r="I44" s="51" t="s">
        <v>97</v>
      </c>
      <c r="J44" s="51" t="s">
        <v>97</v>
      </c>
      <c r="K44" s="51" t="s">
        <v>97</v>
      </c>
      <c r="L44" s="51" t="s">
        <v>97</v>
      </c>
      <c r="M44" s="52" t="s">
        <v>97</v>
      </c>
      <c r="N44" s="51">
        <v>338.56718198239196</v>
      </c>
      <c r="O44" s="52">
        <v>347.0313615319517</v>
      </c>
    </row>
    <row r="45" spans="1:15" ht="12.75">
      <c r="A45" s="186" t="s">
        <v>232</v>
      </c>
      <c r="B45" s="41" t="s">
        <v>233</v>
      </c>
      <c r="C45" s="94" t="s">
        <v>97</v>
      </c>
      <c r="D45" s="51" t="s">
        <v>97</v>
      </c>
      <c r="E45" s="51" t="s">
        <v>97</v>
      </c>
      <c r="F45" s="51" t="s">
        <v>97</v>
      </c>
      <c r="G45" s="51" t="s">
        <v>97</v>
      </c>
      <c r="H45" s="51" t="s">
        <v>97</v>
      </c>
      <c r="I45" s="51">
        <v>400</v>
      </c>
      <c r="J45" s="51" t="s">
        <v>97</v>
      </c>
      <c r="K45" s="51" t="s">
        <v>97</v>
      </c>
      <c r="L45" s="51" t="s">
        <v>97</v>
      </c>
      <c r="M45" s="52" t="s">
        <v>97</v>
      </c>
      <c r="N45" s="51">
        <v>419.4938351999999</v>
      </c>
      <c r="O45" s="52">
        <v>429.98118107999994</v>
      </c>
    </row>
    <row r="46" spans="1:15" ht="12.75">
      <c r="A46" s="108" t="s">
        <v>93</v>
      </c>
      <c r="C46" s="94" t="s">
        <v>97</v>
      </c>
      <c r="D46" s="51" t="s">
        <v>97</v>
      </c>
      <c r="E46" s="51" t="s">
        <v>97</v>
      </c>
      <c r="F46" s="51" t="s">
        <v>97</v>
      </c>
      <c r="G46" s="51" t="s">
        <v>97</v>
      </c>
      <c r="H46" s="51" t="s">
        <v>97</v>
      </c>
      <c r="I46" s="51" t="s">
        <v>97</v>
      </c>
      <c r="J46" s="51" t="s">
        <v>97</v>
      </c>
      <c r="K46" s="51" t="s">
        <v>97</v>
      </c>
      <c r="L46" s="51" t="s">
        <v>97</v>
      </c>
      <c r="M46" s="52" t="s">
        <v>97</v>
      </c>
      <c r="N46" s="51">
        <v>4857.061623283145</v>
      </c>
      <c r="O46" s="52">
        <v>4950.688351581446</v>
      </c>
    </row>
    <row r="47" spans="1:15" ht="12.75">
      <c r="A47" s="186" t="s">
        <v>192</v>
      </c>
      <c r="B47" s="41" t="s">
        <v>242</v>
      </c>
      <c r="C47" s="94" t="s">
        <v>97</v>
      </c>
      <c r="D47" s="51" t="s">
        <v>97</v>
      </c>
      <c r="E47" s="51" t="s">
        <v>97</v>
      </c>
      <c r="F47" s="51" t="s">
        <v>97</v>
      </c>
      <c r="G47" s="51" t="s">
        <v>97</v>
      </c>
      <c r="H47" s="51" t="s">
        <v>97</v>
      </c>
      <c r="I47" s="51" t="s">
        <v>97</v>
      </c>
      <c r="J47" s="51" t="s">
        <v>97</v>
      </c>
      <c r="K47" s="51">
        <v>6</v>
      </c>
      <c r="L47" s="51" t="s">
        <v>97</v>
      </c>
      <c r="M47" s="52" t="s">
        <v>97</v>
      </c>
      <c r="N47" s="51">
        <v>6.138</v>
      </c>
      <c r="O47" s="52">
        <v>6.291449999999999</v>
      </c>
    </row>
    <row r="48" spans="1:15" ht="12.75">
      <c r="A48" s="186" t="s">
        <v>191</v>
      </c>
      <c r="B48" s="41" t="s">
        <v>242</v>
      </c>
      <c r="C48" s="94">
        <v>75</v>
      </c>
      <c r="D48" s="51" t="s">
        <v>97</v>
      </c>
      <c r="E48" s="51" t="s">
        <v>97</v>
      </c>
      <c r="F48" s="51" t="s">
        <v>97</v>
      </c>
      <c r="G48" s="51" t="s">
        <v>97</v>
      </c>
      <c r="H48" s="51">
        <v>60</v>
      </c>
      <c r="I48" s="51" t="s">
        <v>97</v>
      </c>
      <c r="J48" s="51" t="s">
        <v>97</v>
      </c>
      <c r="K48" s="51">
        <v>1.7</v>
      </c>
      <c r="L48" s="51" t="s">
        <v>97</v>
      </c>
      <c r="M48" s="52" t="s">
        <v>97</v>
      </c>
      <c r="N48" s="51">
        <v>51.114364988011125</v>
      </c>
      <c r="O48" s="52">
        <v>33.94609204552499</v>
      </c>
    </row>
    <row r="49" spans="1:15" ht="12.75">
      <c r="A49" s="186" t="s">
        <v>94</v>
      </c>
      <c r="B49" s="41" t="s">
        <v>190</v>
      </c>
      <c r="C49" s="94" t="s">
        <v>97</v>
      </c>
      <c r="D49" s="51" t="s">
        <v>97</v>
      </c>
      <c r="E49" s="51">
        <v>119.5</v>
      </c>
      <c r="F49" s="51">
        <v>113.8</v>
      </c>
      <c r="G49" s="51">
        <v>102.4</v>
      </c>
      <c r="H49" s="51">
        <v>100.3</v>
      </c>
      <c r="I49" s="51">
        <v>116.7</v>
      </c>
      <c r="J49" s="51">
        <v>101.8</v>
      </c>
      <c r="K49" s="51">
        <v>103</v>
      </c>
      <c r="L49" s="51" t="s">
        <v>97</v>
      </c>
      <c r="M49" s="52" t="s">
        <v>97</v>
      </c>
      <c r="N49" s="51">
        <v>123.17729099371927</v>
      </c>
      <c r="O49" s="52">
        <v>126.25672326856224</v>
      </c>
    </row>
    <row r="50" spans="1:15" ht="12.75">
      <c r="A50" s="186" t="s">
        <v>95</v>
      </c>
      <c r="B50" s="41" t="s">
        <v>228</v>
      </c>
      <c r="C50" s="94">
        <v>3929.5153288661377</v>
      </c>
      <c r="D50" s="51">
        <v>3880.758351371944</v>
      </c>
      <c r="E50" s="51">
        <v>3969.8150224129895</v>
      </c>
      <c r="F50" s="51">
        <v>4788.219938228766</v>
      </c>
      <c r="G50" s="51">
        <v>4313.0516634929045</v>
      </c>
      <c r="H50" s="51">
        <v>4353.128881780232</v>
      </c>
      <c r="I50" s="51">
        <v>4692.724543871921</v>
      </c>
      <c r="J50" s="51">
        <v>4424.287251056004</v>
      </c>
      <c r="K50" s="51">
        <v>4431.47728136935</v>
      </c>
      <c r="L50" s="51">
        <v>4597.683144836966</v>
      </c>
      <c r="M50" s="52">
        <v>4581.383303478014</v>
      </c>
      <c r="N50" s="51">
        <v>4676.631967301415</v>
      </c>
      <c r="O50" s="52">
        <v>4784.194086267359</v>
      </c>
    </row>
    <row r="51" spans="1:15" ht="12.75">
      <c r="A51" s="37"/>
      <c r="C51" s="94"/>
      <c r="D51" s="51"/>
      <c r="E51" s="51"/>
      <c r="F51" s="51"/>
      <c r="G51" s="51"/>
      <c r="H51" s="51"/>
      <c r="I51" s="51"/>
      <c r="J51" s="51"/>
      <c r="K51" s="51"/>
      <c r="L51" s="51"/>
      <c r="M51" s="52"/>
      <c r="N51" s="51"/>
      <c r="O51" s="52"/>
    </row>
    <row r="52" spans="1:15" ht="12.75">
      <c r="A52" s="97" t="s">
        <v>390</v>
      </c>
      <c r="C52" s="94" t="s">
        <v>97</v>
      </c>
      <c r="D52" s="51" t="s">
        <v>97</v>
      </c>
      <c r="E52" s="51" t="s">
        <v>97</v>
      </c>
      <c r="F52" s="51" t="s">
        <v>97</v>
      </c>
      <c r="G52" s="51" t="s">
        <v>97</v>
      </c>
      <c r="H52" s="51" t="s">
        <v>97</v>
      </c>
      <c r="I52" s="51" t="s">
        <v>97</v>
      </c>
      <c r="J52" s="51" t="s">
        <v>97</v>
      </c>
      <c r="K52" s="51" t="s">
        <v>97</v>
      </c>
      <c r="L52" s="51" t="s">
        <v>97</v>
      </c>
      <c r="M52" s="52" t="s">
        <v>97</v>
      </c>
      <c r="N52" s="51">
        <v>2062.876478010515</v>
      </c>
      <c r="O52" s="52">
        <v>2350.7886617475083</v>
      </c>
    </row>
    <row r="53" spans="1:15" ht="12.75">
      <c r="A53" s="108" t="s">
        <v>90</v>
      </c>
      <c r="C53" s="94" t="s">
        <v>97</v>
      </c>
      <c r="D53" s="51" t="s">
        <v>97</v>
      </c>
      <c r="E53" s="51" t="s">
        <v>97</v>
      </c>
      <c r="F53" s="51" t="s">
        <v>97</v>
      </c>
      <c r="G53" s="51" t="s">
        <v>97</v>
      </c>
      <c r="H53" s="51" t="s">
        <v>97</v>
      </c>
      <c r="I53" s="51" t="s">
        <v>97</v>
      </c>
      <c r="J53" s="51" t="s">
        <v>97</v>
      </c>
      <c r="K53" s="51" t="s">
        <v>97</v>
      </c>
      <c r="L53" s="51" t="s">
        <v>97</v>
      </c>
      <c r="M53" s="52" t="s">
        <v>97</v>
      </c>
      <c r="N53" s="51">
        <v>732.3481064012844</v>
      </c>
      <c r="O53" s="52">
        <v>750.3182141940632</v>
      </c>
    </row>
    <row r="54" spans="1:15" ht="12.75">
      <c r="A54" s="186" t="s">
        <v>198</v>
      </c>
      <c r="B54" s="41" t="s">
        <v>197</v>
      </c>
      <c r="C54" s="94" t="s">
        <v>97</v>
      </c>
      <c r="D54" s="51" t="s">
        <v>97</v>
      </c>
      <c r="E54" s="51" t="s">
        <v>97</v>
      </c>
      <c r="F54" s="51" t="s">
        <v>97</v>
      </c>
      <c r="G54" s="51" t="s">
        <v>97</v>
      </c>
      <c r="H54" s="51">
        <v>300</v>
      </c>
      <c r="I54" s="51" t="s">
        <v>97</v>
      </c>
      <c r="J54" s="51" t="s">
        <v>97</v>
      </c>
      <c r="K54" s="51" t="s">
        <v>97</v>
      </c>
      <c r="L54" s="51" t="s">
        <v>97</v>
      </c>
      <c r="M54" s="52" t="s">
        <v>97</v>
      </c>
      <c r="N54" s="51">
        <v>322.48588580999996</v>
      </c>
      <c r="O54" s="52">
        <v>330.54803295524994</v>
      </c>
    </row>
    <row r="55" spans="1:15" ht="12.75">
      <c r="A55" s="186" t="s">
        <v>196</v>
      </c>
      <c r="B55" s="41" t="s">
        <v>197</v>
      </c>
      <c r="C55" s="94" t="s">
        <v>97</v>
      </c>
      <c r="D55" s="51" t="s">
        <v>97</v>
      </c>
      <c r="E55" s="51" t="s">
        <v>97</v>
      </c>
      <c r="F55" s="51" t="s">
        <v>97</v>
      </c>
      <c r="G55" s="51" t="s">
        <v>97</v>
      </c>
      <c r="H55" s="51">
        <v>600</v>
      </c>
      <c r="I55" s="51" t="s">
        <v>97</v>
      </c>
      <c r="J55" s="51" t="s">
        <v>97</v>
      </c>
      <c r="K55" s="51" t="s">
        <v>97</v>
      </c>
      <c r="L55" s="51">
        <v>70</v>
      </c>
      <c r="M55" s="52" t="s">
        <v>97</v>
      </c>
      <c r="N55" s="51">
        <v>357.48588580999996</v>
      </c>
      <c r="O55" s="52">
        <v>366.42303295524994</v>
      </c>
    </row>
    <row r="56" spans="1:15" ht="12.75">
      <c r="A56" s="186" t="s">
        <v>199</v>
      </c>
      <c r="B56" s="41" t="s">
        <v>200</v>
      </c>
      <c r="C56" s="94" t="s">
        <v>97</v>
      </c>
      <c r="D56" s="51" t="s">
        <v>97</v>
      </c>
      <c r="E56" s="51">
        <v>10</v>
      </c>
      <c r="F56" s="51" t="s">
        <v>97</v>
      </c>
      <c r="G56" s="51" t="s">
        <v>97</v>
      </c>
      <c r="H56" s="51">
        <v>8</v>
      </c>
      <c r="I56" s="51">
        <v>7</v>
      </c>
      <c r="J56" s="51">
        <v>7.5</v>
      </c>
      <c r="K56" s="51">
        <v>6.2</v>
      </c>
      <c r="L56" s="51">
        <v>7.7</v>
      </c>
      <c r="M56" s="52">
        <v>6</v>
      </c>
      <c r="N56" s="51">
        <v>8.1660137275839</v>
      </c>
      <c r="O56" s="52">
        <v>8.03156920352014</v>
      </c>
    </row>
    <row r="57" spans="1:15" ht="12.75">
      <c r="A57" s="108" t="s">
        <v>219</v>
      </c>
      <c r="B57" s="41" t="s">
        <v>220</v>
      </c>
      <c r="C57" s="94" t="s">
        <v>97</v>
      </c>
      <c r="D57" s="51" t="s">
        <v>97</v>
      </c>
      <c r="E57" s="51" t="s">
        <v>97</v>
      </c>
      <c r="F57" s="51">
        <v>40</v>
      </c>
      <c r="G57" s="51" t="s">
        <v>97</v>
      </c>
      <c r="H57" s="51" t="s">
        <v>97</v>
      </c>
      <c r="I57" s="51" t="s">
        <v>97</v>
      </c>
      <c r="J57" s="51" t="s">
        <v>97</v>
      </c>
      <c r="K57" s="51" t="s">
        <v>97</v>
      </c>
      <c r="L57" s="51" t="s">
        <v>97</v>
      </c>
      <c r="M57" s="52" t="s">
        <v>97</v>
      </c>
      <c r="N57" s="51">
        <v>44.210321053700724</v>
      </c>
      <c r="O57" s="52">
        <v>45.315579080043236</v>
      </c>
    </row>
    <row r="58" spans="1:15" ht="12.75">
      <c r="A58" s="108" t="s">
        <v>243</v>
      </c>
      <c r="C58" s="94" t="s">
        <v>97</v>
      </c>
      <c r="D58" s="51" t="s">
        <v>97</v>
      </c>
      <c r="E58" s="51" t="s">
        <v>97</v>
      </c>
      <c r="F58" s="51" t="s">
        <v>97</v>
      </c>
      <c r="G58" s="51" t="s">
        <v>97</v>
      </c>
      <c r="H58" s="51" t="s">
        <v>97</v>
      </c>
      <c r="I58" s="51" t="s">
        <v>97</v>
      </c>
      <c r="J58" s="51" t="s">
        <v>97</v>
      </c>
      <c r="K58" s="51" t="s">
        <v>97</v>
      </c>
      <c r="L58" s="51" t="s">
        <v>97</v>
      </c>
      <c r="M58" s="52" t="s">
        <v>97</v>
      </c>
      <c r="N58" s="51">
        <v>63.499370747051664</v>
      </c>
      <c r="O58" s="52">
        <v>70.9919767178042</v>
      </c>
    </row>
    <row r="59" spans="1:15" ht="12.75">
      <c r="A59" s="186" t="s">
        <v>222</v>
      </c>
      <c r="B59" s="41" t="s">
        <v>96</v>
      </c>
      <c r="C59" s="94" t="s">
        <v>97</v>
      </c>
      <c r="D59" s="51" t="s">
        <v>97</v>
      </c>
      <c r="E59" s="51" t="s">
        <v>97</v>
      </c>
      <c r="F59" s="51" t="s">
        <v>97</v>
      </c>
      <c r="G59" s="51" t="s">
        <v>97</v>
      </c>
      <c r="H59" s="51" t="s">
        <v>97</v>
      </c>
      <c r="I59" s="51" t="s">
        <v>97</v>
      </c>
      <c r="J59" s="51" t="s">
        <v>97</v>
      </c>
      <c r="K59" s="51">
        <v>0.332</v>
      </c>
      <c r="L59" s="51" t="s">
        <v>97</v>
      </c>
      <c r="M59" s="52" t="s">
        <v>97</v>
      </c>
      <c r="N59" s="51">
        <v>0.339636</v>
      </c>
      <c r="O59" s="52">
        <v>0.34812689999999996</v>
      </c>
    </row>
    <row r="60" spans="1:15" ht="12.75">
      <c r="A60" s="186" t="s">
        <v>195</v>
      </c>
      <c r="B60" s="41" t="s">
        <v>96</v>
      </c>
      <c r="C60" s="94" t="s">
        <v>97</v>
      </c>
      <c r="D60" s="51" t="s">
        <v>97</v>
      </c>
      <c r="E60" s="51" t="s">
        <v>97</v>
      </c>
      <c r="F60" s="51" t="s">
        <v>97</v>
      </c>
      <c r="G60" s="51" t="s">
        <v>97</v>
      </c>
      <c r="H60" s="51" t="s">
        <v>97</v>
      </c>
      <c r="I60" s="51" t="s">
        <v>97</v>
      </c>
      <c r="J60" s="51" t="s">
        <v>97</v>
      </c>
      <c r="K60" s="51">
        <v>12.586</v>
      </c>
      <c r="L60" s="51">
        <v>7.093</v>
      </c>
      <c r="M60" s="52">
        <v>18</v>
      </c>
      <c r="N60" s="51">
        <v>9.984238999999999</v>
      </c>
      <c r="O60" s="52">
        <v>12.822563316666665</v>
      </c>
    </row>
    <row r="61" spans="1:15" ht="12.75">
      <c r="A61" s="186" t="s">
        <v>193</v>
      </c>
      <c r="B61" s="41" t="s">
        <v>96</v>
      </c>
      <c r="C61" s="94" t="s">
        <v>97</v>
      </c>
      <c r="D61" s="51" t="s">
        <v>97</v>
      </c>
      <c r="E61" s="51" t="s">
        <v>97</v>
      </c>
      <c r="F61" s="51" t="s">
        <v>97</v>
      </c>
      <c r="G61" s="51" t="s">
        <v>97</v>
      </c>
      <c r="H61" s="51">
        <v>15</v>
      </c>
      <c r="I61" s="51">
        <v>31</v>
      </c>
      <c r="J61" s="51">
        <v>36</v>
      </c>
      <c r="K61" s="51">
        <v>28.772</v>
      </c>
      <c r="L61" s="51">
        <v>48.7</v>
      </c>
      <c r="M61" s="52">
        <v>29</v>
      </c>
      <c r="N61" s="51">
        <v>32.8151173037</v>
      </c>
      <c r="O61" s="52">
        <v>32.86291269691041</v>
      </c>
    </row>
    <row r="62" spans="1:15" ht="12.75">
      <c r="A62" s="186" t="s">
        <v>194</v>
      </c>
      <c r="B62" s="41" t="s">
        <v>96</v>
      </c>
      <c r="C62" s="94" t="s">
        <v>97</v>
      </c>
      <c r="D62" s="51" t="s">
        <v>97</v>
      </c>
      <c r="E62" s="51" t="s">
        <v>97</v>
      </c>
      <c r="F62" s="51" t="s">
        <v>97</v>
      </c>
      <c r="G62" s="51" t="s">
        <v>97</v>
      </c>
      <c r="H62" s="51" t="s">
        <v>97</v>
      </c>
      <c r="I62" s="51" t="s">
        <v>97</v>
      </c>
      <c r="J62" s="51">
        <v>1.9</v>
      </c>
      <c r="K62" s="51">
        <v>15.332</v>
      </c>
      <c r="L62" s="51">
        <v>36.329</v>
      </c>
      <c r="M62" s="52">
        <v>34.8</v>
      </c>
      <c r="N62" s="51">
        <v>17.99420136666667</v>
      </c>
      <c r="O62" s="52">
        <v>22.533042300625</v>
      </c>
    </row>
    <row r="63" spans="1:15" ht="12.75">
      <c r="A63" s="186" t="s">
        <v>244</v>
      </c>
      <c r="B63" s="41" t="s">
        <v>229</v>
      </c>
      <c r="C63" s="94" t="s">
        <v>97</v>
      </c>
      <c r="D63" s="51" t="s">
        <v>97</v>
      </c>
      <c r="E63" s="51" t="s">
        <v>97</v>
      </c>
      <c r="F63" s="51" t="s">
        <v>97</v>
      </c>
      <c r="G63" s="51" t="s">
        <v>97</v>
      </c>
      <c r="H63" s="51">
        <v>3.1</v>
      </c>
      <c r="I63" s="51" t="s">
        <v>97</v>
      </c>
      <c r="J63" s="51" t="s">
        <v>97</v>
      </c>
      <c r="K63" s="51" t="s">
        <v>97</v>
      </c>
      <c r="L63" s="51">
        <v>1.4</v>
      </c>
      <c r="M63" s="52" t="s">
        <v>97</v>
      </c>
      <c r="N63" s="51">
        <v>2.3661770766849997</v>
      </c>
      <c r="O63" s="52">
        <v>2.425331503602125</v>
      </c>
    </row>
    <row r="64" spans="1:15" ht="12.75">
      <c r="A64" s="337" t="s">
        <v>246</v>
      </c>
      <c r="C64" s="94" t="s">
        <v>97</v>
      </c>
      <c r="D64" s="51" t="s">
        <v>97</v>
      </c>
      <c r="E64" s="51" t="s">
        <v>97</v>
      </c>
      <c r="F64" s="51" t="s">
        <v>97</v>
      </c>
      <c r="G64" s="51" t="s">
        <v>97</v>
      </c>
      <c r="H64" s="51" t="s">
        <v>97</v>
      </c>
      <c r="I64" s="51" t="s">
        <v>97</v>
      </c>
      <c r="J64" s="51" t="s">
        <v>97</v>
      </c>
      <c r="K64" s="51" t="s">
        <v>97</v>
      </c>
      <c r="L64" s="51" t="s">
        <v>97</v>
      </c>
      <c r="M64" s="52" t="s">
        <v>97</v>
      </c>
      <c r="N64" s="51">
        <v>81.046</v>
      </c>
      <c r="O64" s="52">
        <v>83.07215</v>
      </c>
    </row>
    <row r="65" spans="1:15" ht="12.75">
      <c r="A65" s="336" t="s">
        <v>221</v>
      </c>
      <c r="B65" s="41" t="s">
        <v>234</v>
      </c>
      <c r="C65" s="94" t="s">
        <v>97</v>
      </c>
      <c r="D65" s="51" t="s">
        <v>97</v>
      </c>
      <c r="E65" s="51" t="s">
        <v>97</v>
      </c>
      <c r="F65" s="51" t="s">
        <v>97</v>
      </c>
      <c r="G65" s="51" t="s">
        <v>97</v>
      </c>
      <c r="H65" s="51" t="s">
        <v>97</v>
      </c>
      <c r="I65" s="51" t="s">
        <v>97</v>
      </c>
      <c r="J65" s="51" t="s">
        <v>97</v>
      </c>
      <c r="K65" s="51">
        <v>2</v>
      </c>
      <c r="L65" s="51" t="s">
        <v>97</v>
      </c>
      <c r="M65" s="52" t="s">
        <v>97</v>
      </c>
      <c r="N65" s="51">
        <v>2.046</v>
      </c>
      <c r="O65" s="52">
        <v>2.0971499999999996</v>
      </c>
    </row>
    <row r="66" spans="1:15" ht="12.75">
      <c r="A66" s="336" t="s">
        <v>247</v>
      </c>
      <c r="B66" s="41" t="s">
        <v>248</v>
      </c>
      <c r="C66" s="94" t="s">
        <v>97</v>
      </c>
      <c r="D66" s="51" t="s">
        <v>97</v>
      </c>
      <c r="E66" s="51" t="s">
        <v>97</v>
      </c>
      <c r="F66" s="51" t="s">
        <v>97</v>
      </c>
      <c r="G66" s="51" t="s">
        <v>97</v>
      </c>
      <c r="H66" s="51" t="s">
        <v>97</v>
      </c>
      <c r="I66" s="51" t="s">
        <v>97</v>
      </c>
      <c r="J66" s="51" t="s">
        <v>97</v>
      </c>
      <c r="K66" s="51" t="s">
        <v>97</v>
      </c>
      <c r="L66" s="51">
        <v>79</v>
      </c>
      <c r="M66" s="52" t="s">
        <v>97</v>
      </c>
      <c r="N66" s="51">
        <v>79</v>
      </c>
      <c r="O66" s="52">
        <v>80.975</v>
      </c>
    </row>
    <row r="67" spans="1:15" ht="12.75">
      <c r="A67" s="108" t="s">
        <v>316</v>
      </c>
      <c r="C67" s="94"/>
      <c r="D67" s="51"/>
      <c r="E67" s="51"/>
      <c r="F67" s="51"/>
      <c r="G67" s="51"/>
      <c r="H67" s="51"/>
      <c r="I67" s="51"/>
      <c r="J67" s="51"/>
      <c r="K67" s="51"/>
      <c r="L67" s="51"/>
      <c r="M67" s="52"/>
      <c r="N67" s="51">
        <v>1185.9830008621789</v>
      </c>
      <c r="O67" s="52">
        <v>1446.406320835641</v>
      </c>
    </row>
    <row r="68" spans="1:15" ht="12.75">
      <c r="A68" s="186" t="s">
        <v>91</v>
      </c>
      <c r="B68" s="41" t="s">
        <v>230</v>
      </c>
      <c r="C68" s="94" t="s">
        <v>97</v>
      </c>
      <c r="D68" s="51" t="s">
        <v>97</v>
      </c>
      <c r="E68" s="51">
        <v>200</v>
      </c>
      <c r="F68" s="51">
        <v>150</v>
      </c>
      <c r="G68" s="51" t="s">
        <v>97</v>
      </c>
      <c r="H68" s="51" t="s">
        <v>97</v>
      </c>
      <c r="I68" s="51" t="s">
        <v>97</v>
      </c>
      <c r="J68" s="51" t="s">
        <v>97</v>
      </c>
      <c r="K68" s="51" t="s">
        <v>97</v>
      </c>
      <c r="L68" s="51">
        <v>180</v>
      </c>
      <c r="M68" s="52" t="s">
        <v>97</v>
      </c>
      <c r="N68" s="51">
        <v>190.19939550314862</v>
      </c>
      <c r="O68" s="52">
        <v>194.95438039072732</v>
      </c>
    </row>
    <row r="69" spans="1:15" ht="14.25">
      <c r="A69" s="336" t="s">
        <v>398</v>
      </c>
      <c r="B69" s="41" t="s">
        <v>231</v>
      </c>
      <c r="C69" s="94" t="s">
        <v>97</v>
      </c>
      <c r="D69" s="51" t="s">
        <v>97</v>
      </c>
      <c r="E69" s="51" t="s">
        <v>97</v>
      </c>
      <c r="F69" s="51" t="s">
        <v>97</v>
      </c>
      <c r="G69" s="51" t="s">
        <v>97</v>
      </c>
      <c r="H69" s="51" t="s">
        <v>97</v>
      </c>
      <c r="I69" s="51" t="s">
        <v>97</v>
      </c>
      <c r="J69" s="51" t="s">
        <v>97</v>
      </c>
      <c r="K69" s="51">
        <v>9</v>
      </c>
      <c r="L69" s="51" t="s">
        <v>97</v>
      </c>
      <c r="M69" s="52" t="s">
        <v>97</v>
      </c>
      <c r="N69" s="51">
        <v>9.206999999999999</v>
      </c>
      <c r="O69" s="52">
        <v>9.437174999999998</v>
      </c>
    </row>
    <row r="70" spans="1:15" ht="14.25">
      <c r="A70" s="336" t="s">
        <v>399</v>
      </c>
      <c r="B70" s="41" t="s">
        <v>182</v>
      </c>
      <c r="C70" s="94"/>
      <c r="D70" s="51"/>
      <c r="E70" s="51"/>
      <c r="F70" s="51"/>
      <c r="G70" s="51"/>
      <c r="H70" s="51"/>
      <c r="I70" s="51"/>
      <c r="J70" s="51"/>
      <c r="K70" s="51"/>
      <c r="L70" s="51"/>
      <c r="M70" s="52"/>
      <c r="N70" s="51">
        <v>785.5416053590302</v>
      </c>
      <c r="O70" s="52">
        <v>1035.953890444914</v>
      </c>
    </row>
    <row r="71" spans="1:15" ht="12.75">
      <c r="A71" s="148" t="s">
        <v>365</v>
      </c>
      <c r="B71" s="41" t="s">
        <v>330</v>
      </c>
      <c r="C71" s="94">
        <v>157.1</v>
      </c>
      <c r="D71" s="51" t="s">
        <v>97</v>
      </c>
      <c r="E71" s="51">
        <v>234</v>
      </c>
      <c r="F71" s="51" t="s">
        <v>97</v>
      </c>
      <c r="G71" s="51">
        <v>290.4</v>
      </c>
      <c r="H71" s="51" t="s">
        <v>97</v>
      </c>
      <c r="I71" s="51">
        <v>366.5</v>
      </c>
      <c r="J71" s="51" t="s">
        <v>97</v>
      </c>
      <c r="K71" s="51">
        <v>714.4</v>
      </c>
      <c r="L71" s="51" t="s">
        <v>97</v>
      </c>
      <c r="M71" s="52">
        <v>806.0387755102041</v>
      </c>
      <c r="N71" s="51">
        <v>375.56805352955416</v>
      </c>
      <c r="O71" s="52">
        <v>508.760761693522</v>
      </c>
    </row>
    <row r="72" spans="1:15" ht="12.75">
      <c r="A72" s="148" t="s">
        <v>366</v>
      </c>
      <c r="B72" s="41" t="s">
        <v>367</v>
      </c>
      <c r="C72" s="94">
        <v>134.3082901554404</v>
      </c>
      <c r="D72" s="51" t="s">
        <v>97</v>
      </c>
      <c r="E72" s="51">
        <v>165</v>
      </c>
      <c r="F72" s="51" t="s">
        <v>97</v>
      </c>
      <c r="G72" s="51">
        <v>352</v>
      </c>
      <c r="H72" s="51" t="s">
        <v>97</v>
      </c>
      <c r="I72" s="51">
        <v>684</v>
      </c>
      <c r="J72" s="51" t="s">
        <v>97</v>
      </c>
      <c r="K72" s="51">
        <v>593</v>
      </c>
      <c r="L72" s="51" t="s">
        <v>97</v>
      </c>
      <c r="M72" s="52">
        <v>694.739816682487</v>
      </c>
      <c r="N72" s="51">
        <v>409.97355182947604</v>
      </c>
      <c r="O72" s="52">
        <v>527.1931287513919</v>
      </c>
    </row>
    <row r="73" spans="1:15" ht="12.75">
      <c r="A73" s="186" t="s">
        <v>249</v>
      </c>
      <c r="B73" s="41" t="s">
        <v>248</v>
      </c>
      <c r="C73" s="94" t="s">
        <v>97</v>
      </c>
      <c r="D73" s="51" t="s">
        <v>97</v>
      </c>
      <c r="E73" s="51" t="s">
        <v>97</v>
      </c>
      <c r="F73" s="51" t="s">
        <v>97</v>
      </c>
      <c r="G73" s="51" t="s">
        <v>97</v>
      </c>
      <c r="H73" s="51" t="s">
        <v>97</v>
      </c>
      <c r="I73" s="51" t="s">
        <v>97</v>
      </c>
      <c r="J73" s="51" t="s">
        <v>97</v>
      </c>
      <c r="K73" s="51">
        <v>90</v>
      </c>
      <c r="L73" s="51">
        <v>90</v>
      </c>
      <c r="M73" s="52" t="s">
        <v>97</v>
      </c>
      <c r="N73" s="51">
        <v>91.035</v>
      </c>
      <c r="O73" s="52">
        <v>93.31087499999998</v>
      </c>
    </row>
    <row r="74" spans="1:15" ht="12.75">
      <c r="A74" s="186" t="s">
        <v>250</v>
      </c>
      <c r="B74" s="41" t="s">
        <v>248</v>
      </c>
      <c r="C74" s="94" t="s">
        <v>97</v>
      </c>
      <c r="D74" s="51" t="s">
        <v>97</v>
      </c>
      <c r="E74" s="51" t="s">
        <v>97</v>
      </c>
      <c r="F74" s="51" t="s">
        <v>97</v>
      </c>
      <c r="G74" s="51" t="s">
        <v>97</v>
      </c>
      <c r="H74" s="51" t="s">
        <v>97</v>
      </c>
      <c r="I74" s="51" t="s">
        <v>97</v>
      </c>
      <c r="J74" s="51" t="s">
        <v>97</v>
      </c>
      <c r="K74" s="51" t="s">
        <v>97</v>
      </c>
      <c r="L74" s="51">
        <v>110</v>
      </c>
      <c r="M74" s="52" t="s">
        <v>97</v>
      </c>
      <c r="N74" s="51">
        <v>110</v>
      </c>
      <c r="O74" s="52">
        <v>112.74999999999999</v>
      </c>
    </row>
    <row r="75" spans="1:15" ht="12.75">
      <c r="A75" s="186"/>
      <c r="C75" s="94"/>
      <c r="D75" s="51"/>
      <c r="E75" s="51"/>
      <c r="F75" s="51"/>
      <c r="G75" s="51"/>
      <c r="H75" s="51"/>
      <c r="I75" s="51"/>
      <c r="J75" s="51"/>
      <c r="K75" s="51"/>
      <c r="L75" s="51"/>
      <c r="M75" s="153"/>
      <c r="N75" s="51"/>
      <c r="O75" s="52"/>
    </row>
    <row r="76" spans="1:15" ht="12.75">
      <c r="A76" s="186"/>
      <c r="C76" s="351" t="s">
        <v>263</v>
      </c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88"/>
      <c r="O76" s="141"/>
    </row>
    <row r="77" spans="1:15" ht="12.75">
      <c r="A77" s="37" t="s">
        <v>31</v>
      </c>
      <c r="C77" s="250" t="s">
        <v>97</v>
      </c>
      <c r="D77" s="44" t="s">
        <v>97</v>
      </c>
      <c r="E77" s="44" t="s">
        <v>97</v>
      </c>
      <c r="F77" s="44" t="s">
        <v>97</v>
      </c>
      <c r="G77" s="44" t="s">
        <v>97</v>
      </c>
      <c r="H77" s="44" t="s">
        <v>97</v>
      </c>
      <c r="I77" s="44" t="s">
        <v>97</v>
      </c>
      <c r="J77" s="44" t="s">
        <v>97</v>
      </c>
      <c r="K77" s="44" t="s">
        <v>97</v>
      </c>
      <c r="L77" s="44" t="s">
        <v>97</v>
      </c>
      <c r="M77" s="45" t="s">
        <v>97</v>
      </c>
      <c r="N77" s="51">
        <v>21335.038724351693</v>
      </c>
      <c r="O77" s="52">
        <v>21442.237367019898</v>
      </c>
    </row>
    <row r="78" spans="1:15" ht="12.75">
      <c r="A78" s="37"/>
      <c r="C78" s="94"/>
      <c r="D78" s="51"/>
      <c r="E78" s="51"/>
      <c r="F78" s="51"/>
      <c r="G78" s="51"/>
      <c r="H78" s="51"/>
      <c r="I78" s="51"/>
      <c r="J78" s="51"/>
      <c r="K78" s="51"/>
      <c r="L78" s="51"/>
      <c r="M78" s="52"/>
      <c r="N78" s="51"/>
      <c r="O78" s="52"/>
    </row>
    <row r="79" spans="1:15" ht="12.75">
      <c r="A79" s="97" t="s">
        <v>238</v>
      </c>
      <c r="C79" s="94" t="s">
        <v>97</v>
      </c>
      <c r="D79" s="51" t="s">
        <v>97</v>
      </c>
      <c r="E79" s="51" t="s">
        <v>97</v>
      </c>
      <c r="F79" s="51" t="s">
        <v>97</v>
      </c>
      <c r="G79" s="51" t="s">
        <v>97</v>
      </c>
      <c r="H79" s="51" t="s">
        <v>97</v>
      </c>
      <c r="I79" s="51" t="s">
        <v>97</v>
      </c>
      <c r="J79" s="51" t="s">
        <v>97</v>
      </c>
      <c r="K79" s="51" t="s">
        <v>97</v>
      </c>
      <c r="L79" s="51" t="s">
        <v>97</v>
      </c>
      <c r="M79" s="52" t="s">
        <v>97</v>
      </c>
      <c r="N79" s="51">
        <v>724.6606621426359</v>
      </c>
      <c r="O79" s="52">
        <v>717.1582288070172</v>
      </c>
    </row>
    <row r="80" spans="1:15" ht="12.75">
      <c r="A80" s="108" t="s">
        <v>218</v>
      </c>
      <c r="C80" s="94" t="s">
        <v>97</v>
      </c>
      <c r="D80" s="51" t="s">
        <v>97</v>
      </c>
      <c r="E80" s="51" t="s">
        <v>97</v>
      </c>
      <c r="F80" s="51" t="s">
        <v>97</v>
      </c>
      <c r="G80" s="51" t="s">
        <v>97</v>
      </c>
      <c r="H80" s="51" t="s">
        <v>97</v>
      </c>
      <c r="I80" s="51" t="s">
        <v>97</v>
      </c>
      <c r="J80" s="51" t="s">
        <v>97</v>
      </c>
      <c r="K80" s="51" t="s">
        <v>97</v>
      </c>
      <c r="L80" s="51" t="s">
        <v>97</v>
      </c>
      <c r="M80" s="52" t="s">
        <v>97</v>
      </c>
      <c r="N80" s="51">
        <v>146.17562227393378</v>
      </c>
      <c r="O80" s="52">
        <v>140.88965910463384</v>
      </c>
    </row>
    <row r="81" spans="1:15" ht="12.75">
      <c r="A81" s="186" t="s">
        <v>83</v>
      </c>
      <c r="B81" s="41" t="s">
        <v>184</v>
      </c>
      <c r="C81" s="94">
        <v>105.18681012839997</v>
      </c>
      <c r="D81" s="51">
        <v>109.61022599999998</v>
      </c>
      <c r="E81" s="51">
        <v>115.83629999999998</v>
      </c>
      <c r="F81" s="51">
        <v>119.6</v>
      </c>
      <c r="G81" s="51">
        <v>132.70750988142294</v>
      </c>
      <c r="H81" s="51">
        <v>119.04391397715602</v>
      </c>
      <c r="I81" s="51">
        <v>105.22851952866733</v>
      </c>
      <c r="J81" s="51">
        <v>51.568451566563745</v>
      </c>
      <c r="K81" s="51">
        <v>49.05551347084051</v>
      </c>
      <c r="L81" s="51">
        <v>60.61932906446659</v>
      </c>
      <c r="M81" s="52">
        <v>58.25811020392858</v>
      </c>
      <c r="N81" s="51">
        <v>96.84565736175172</v>
      </c>
      <c r="O81" s="52">
        <v>92.15278736930456</v>
      </c>
    </row>
    <row r="82" spans="1:15" ht="12.75">
      <c r="A82" s="186" t="s">
        <v>84</v>
      </c>
      <c r="B82" s="41" t="s">
        <v>184</v>
      </c>
      <c r="C82" s="94">
        <v>61.78805629919999</v>
      </c>
      <c r="D82" s="51">
        <v>21.098681999999997</v>
      </c>
      <c r="E82" s="51">
        <v>62.95229999999999</v>
      </c>
      <c r="F82" s="51">
        <v>21.500000000000004</v>
      </c>
      <c r="G82" s="51">
        <v>25.098814229249015</v>
      </c>
      <c r="H82" s="51">
        <v>38.90323986181569</v>
      </c>
      <c r="I82" s="51">
        <v>34.15894231769183</v>
      </c>
      <c r="J82" s="51">
        <v>34.785264602173</v>
      </c>
      <c r="K82" s="51">
        <v>34.89420486510731</v>
      </c>
      <c r="L82" s="51">
        <v>50.48594868354083</v>
      </c>
      <c r="M82" s="52">
        <v>41.1337565985314</v>
      </c>
      <c r="N82" s="51">
        <v>38.56654528587777</v>
      </c>
      <c r="O82" s="52">
        <v>36.5011153158109</v>
      </c>
    </row>
    <row r="83" spans="1:15" ht="12.75">
      <c r="A83" s="186" t="s">
        <v>266</v>
      </c>
      <c r="B83" s="41" t="s">
        <v>184</v>
      </c>
      <c r="C83" s="94">
        <v>6.108319958961132</v>
      </c>
      <c r="D83" s="51">
        <v>9.294676484147999</v>
      </c>
      <c r="E83" s="51">
        <v>10.118957787</v>
      </c>
      <c r="F83" s="51">
        <v>8.5</v>
      </c>
      <c r="G83" s="51">
        <v>7.5098814229249005</v>
      </c>
      <c r="H83" s="51">
        <v>11.670971958544708</v>
      </c>
      <c r="I83" s="51">
        <v>8.539735579422958</v>
      </c>
      <c r="J83" s="51">
        <v>11.345059344644023</v>
      </c>
      <c r="K83" s="51">
        <v>11.384581428138459</v>
      </c>
      <c r="L83" s="51">
        <v>23.162012299258876</v>
      </c>
      <c r="M83" s="52">
        <v>20.831687891101737</v>
      </c>
      <c r="N83" s="51">
        <v>10.763419626304305</v>
      </c>
      <c r="O83" s="52">
        <v>12.235756419518365</v>
      </c>
    </row>
    <row r="84" spans="1:15" ht="12.75">
      <c r="A84" s="98" t="s">
        <v>316</v>
      </c>
      <c r="C84" s="94" t="s">
        <v>97</v>
      </c>
      <c r="D84" s="51" t="s">
        <v>97</v>
      </c>
      <c r="E84" s="51" t="s">
        <v>97</v>
      </c>
      <c r="F84" s="51" t="s">
        <v>97</v>
      </c>
      <c r="G84" s="51" t="s">
        <v>97</v>
      </c>
      <c r="H84" s="51" t="s">
        <v>97</v>
      </c>
      <c r="I84" s="51" t="s">
        <v>97</v>
      </c>
      <c r="J84" s="51" t="s">
        <v>97</v>
      </c>
      <c r="K84" s="51" t="s">
        <v>97</v>
      </c>
      <c r="L84" s="51" t="s">
        <v>97</v>
      </c>
      <c r="M84" s="52" t="s">
        <v>97</v>
      </c>
      <c r="N84" s="51">
        <v>548.9577758386245</v>
      </c>
      <c r="O84" s="52">
        <v>546.7413056723057</v>
      </c>
    </row>
    <row r="85" spans="1:15" ht="12.75">
      <c r="A85" s="186" t="s">
        <v>217</v>
      </c>
      <c r="B85" s="41" t="s">
        <v>183</v>
      </c>
      <c r="C85" s="94" t="s">
        <v>97</v>
      </c>
      <c r="D85" s="51">
        <v>61.86404037211199</v>
      </c>
      <c r="E85" s="51">
        <v>86.00387116499998</v>
      </c>
      <c r="F85" s="51">
        <v>61.8</v>
      </c>
      <c r="G85" s="51">
        <v>34.683794466403164</v>
      </c>
      <c r="H85" s="51">
        <v>61.27260278235971</v>
      </c>
      <c r="I85" s="51">
        <v>25.71409268915135</v>
      </c>
      <c r="J85" s="51">
        <v>13.627197728517045</v>
      </c>
      <c r="K85" s="51">
        <v>15.086884331598121</v>
      </c>
      <c r="L85" s="51">
        <v>46.1430713774298</v>
      </c>
      <c r="M85" s="52">
        <v>21.18476734688312</v>
      </c>
      <c r="N85" s="51">
        <v>45.13283943473012</v>
      </c>
      <c r="O85" s="52">
        <v>42.73803222594543</v>
      </c>
    </row>
    <row r="86" spans="1:15" ht="12.75">
      <c r="A86" s="186" t="s">
        <v>210</v>
      </c>
      <c r="B86" s="41" t="s">
        <v>209</v>
      </c>
      <c r="C86" s="94" t="s">
        <v>97</v>
      </c>
      <c r="D86" s="51" t="s">
        <v>97</v>
      </c>
      <c r="E86" s="51">
        <v>10.169999999999998</v>
      </c>
      <c r="F86" s="51" t="s">
        <v>97</v>
      </c>
      <c r="G86" s="51" t="s">
        <v>97</v>
      </c>
      <c r="H86" s="51" t="s">
        <v>97</v>
      </c>
      <c r="I86" s="51" t="s">
        <v>97</v>
      </c>
      <c r="J86" s="51" t="s">
        <v>97</v>
      </c>
      <c r="K86" s="51" t="s">
        <v>97</v>
      </c>
      <c r="L86" s="51" t="s">
        <v>97</v>
      </c>
      <c r="M86" s="52" t="s">
        <v>97</v>
      </c>
      <c r="N86" s="51">
        <v>10.169999999999998</v>
      </c>
      <c r="O86" s="52">
        <v>10.169999999999998</v>
      </c>
    </row>
    <row r="87" spans="1:15" ht="12.75">
      <c r="A87" s="186" t="s">
        <v>267</v>
      </c>
      <c r="B87" s="41" t="s">
        <v>209</v>
      </c>
      <c r="C87" s="94" t="s">
        <v>97</v>
      </c>
      <c r="D87" s="51" t="s">
        <v>97</v>
      </c>
      <c r="E87" s="51" t="s">
        <v>97</v>
      </c>
      <c r="F87" s="51" t="s">
        <v>97</v>
      </c>
      <c r="G87" s="51" t="s">
        <v>97</v>
      </c>
      <c r="H87" s="51">
        <v>16.533876941271668</v>
      </c>
      <c r="I87" s="51" t="s">
        <v>97</v>
      </c>
      <c r="J87" s="51" t="s">
        <v>97</v>
      </c>
      <c r="K87" s="51" t="s">
        <v>97</v>
      </c>
      <c r="L87" s="51" t="s">
        <v>97</v>
      </c>
      <c r="M87" s="52" t="s">
        <v>97</v>
      </c>
      <c r="N87" s="51">
        <v>16.533876941271668</v>
      </c>
      <c r="O87" s="52">
        <v>16.533876941271668</v>
      </c>
    </row>
    <row r="88" spans="1:15" ht="12.75">
      <c r="A88" s="186" t="s">
        <v>211</v>
      </c>
      <c r="B88" s="41" t="s">
        <v>209</v>
      </c>
      <c r="C88" s="94" t="s">
        <v>97</v>
      </c>
      <c r="D88" s="51" t="s">
        <v>97</v>
      </c>
      <c r="E88" s="51">
        <v>40.67999999999999</v>
      </c>
      <c r="F88" s="51">
        <v>65</v>
      </c>
      <c r="G88" s="51">
        <v>145.25691699604744</v>
      </c>
      <c r="H88" s="51" t="s">
        <v>97</v>
      </c>
      <c r="I88" s="51" t="s">
        <v>97</v>
      </c>
      <c r="J88" s="51" t="s">
        <v>97</v>
      </c>
      <c r="K88" s="51" t="s">
        <v>97</v>
      </c>
      <c r="L88" s="51" t="s">
        <v>97</v>
      </c>
      <c r="M88" s="52" t="s">
        <v>97</v>
      </c>
      <c r="N88" s="51">
        <v>83.64563899868247</v>
      </c>
      <c r="O88" s="52">
        <v>83.64563899868246</v>
      </c>
    </row>
    <row r="89" spans="1:15" ht="12.75">
      <c r="A89" s="186" t="s">
        <v>214</v>
      </c>
      <c r="B89" s="41" t="s">
        <v>209</v>
      </c>
      <c r="C89" s="94" t="s">
        <v>97</v>
      </c>
      <c r="D89" s="51" t="s">
        <v>97</v>
      </c>
      <c r="E89" s="51" t="s">
        <v>97</v>
      </c>
      <c r="F89" s="51" t="s">
        <v>97</v>
      </c>
      <c r="G89" s="51" t="s">
        <v>97</v>
      </c>
      <c r="H89" s="51">
        <v>25.2871059101802</v>
      </c>
      <c r="I89" s="51" t="s">
        <v>97</v>
      </c>
      <c r="J89" s="51" t="s">
        <v>97</v>
      </c>
      <c r="K89" s="51" t="s">
        <v>97</v>
      </c>
      <c r="L89" s="51" t="s">
        <v>97</v>
      </c>
      <c r="M89" s="52" t="s">
        <v>97</v>
      </c>
      <c r="N89" s="51">
        <v>25.2871059101802</v>
      </c>
      <c r="O89" s="52">
        <v>25.287105910180202</v>
      </c>
    </row>
    <row r="90" spans="1:15" ht="12.75">
      <c r="A90" s="186" t="s">
        <v>213</v>
      </c>
      <c r="B90" s="41" t="s">
        <v>209</v>
      </c>
      <c r="C90" s="94" t="s">
        <v>97</v>
      </c>
      <c r="D90" s="51" t="s">
        <v>97</v>
      </c>
      <c r="E90" s="51" t="s">
        <v>97</v>
      </c>
      <c r="F90" s="51">
        <v>60</v>
      </c>
      <c r="G90" s="51" t="s">
        <v>97</v>
      </c>
      <c r="H90" s="51" t="s">
        <v>97</v>
      </c>
      <c r="I90" s="51" t="s">
        <v>97</v>
      </c>
      <c r="J90" s="51" t="s">
        <v>97</v>
      </c>
      <c r="K90" s="51" t="s">
        <v>97</v>
      </c>
      <c r="L90" s="51" t="s">
        <v>97</v>
      </c>
      <c r="M90" s="52" t="s">
        <v>97</v>
      </c>
      <c r="N90" s="51">
        <v>60</v>
      </c>
      <c r="O90" s="52">
        <v>59.99999999999999</v>
      </c>
    </row>
    <row r="91" spans="1:15" ht="12.75">
      <c r="A91" s="186" t="s">
        <v>208</v>
      </c>
      <c r="B91" s="41" t="s">
        <v>209</v>
      </c>
      <c r="C91" s="94" t="s">
        <v>97</v>
      </c>
      <c r="D91" s="51" t="s">
        <v>97</v>
      </c>
      <c r="E91" s="51">
        <v>27.458999999999996</v>
      </c>
      <c r="F91" s="51" t="s">
        <v>97</v>
      </c>
      <c r="G91" s="51" t="s">
        <v>97</v>
      </c>
      <c r="H91" s="51" t="s">
        <v>97</v>
      </c>
      <c r="I91" s="51" t="s">
        <v>97</v>
      </c>
      <c r="J91" s="51" t="s">
        <v>97</v>
      </c>
      <c r="K91" s="51" t="s">
        <v>97</v>
      </c>
      <c r="L91" s="51" t="s">
        <v>97</v>
      </c>
      <c r="M91" s="52" t="s">
        <v>97</v>
      </c>
      <c r="N91" s="51">
        <v>27.458999999999996</v>
      </c>
      <c r="O91" s="52">
        <v>27.458999999999993</v>
      </c>
    </row>
    <row r="92" spans="1:15" ht="12.75">
      <c r="A92" s="186" t="s">
        <v>268</v>
      </c>
      <c r="B92" s="41" t="s">
        <v>209</v>
      </c>
      <c r="C92" s="94" t="s">
        <v>97</v>
      </c>
      <c r="D92" s="51">
        <v>134.61988319999998</v>
      </c>
      <c r="E92" s="51" t="s">
        <v>97</v>
      </c>
      <c r="F92" s="51" t="s">
        <v>97</v>
      </c>
      <c r="G92" s="51" t="s">
        <v>97</v>
      </c>
      <c r="H92" s="51" t="s">
        <v>97</v>
      </c>
      <c r="I92" s="51">
        <v>47.44297544123865</v>
      </c>
      <c r="J92" s="51">
        <v>27.19063809873361</v>
      </c>
      <c r="K92" s="51">
        <v>32.395150405272034</v>
      </c>
      <c r="L92" s="51">
        <v>40.714474744791</v>
      </c>
      <c r="M92" s="52" t="s">
        <v>97</v>
      </c>
      <c r="N92" s="51">
        <v>56.47262437800706</v>
      </c>
      <c r="O92" s="52">
        <v>56.472624378007055</v>
      </c>
    </row>
    <row r="93" spans="1:15" ht="12.75">
      <c r="A93" s="186" t="s">
        <v>215</v>
      </c>
      <c r="B93" s="41" t="s">
        <v>209</v>
      </c>
      <c r="C93" s="94" t="s">
        <v>97</v>
      </c>
      <c r="D93" s="51" t="s">
        <v>97</v>
      </c>
      <c r="E93" s="51" t="s">
        <v>97</v>
      </c>
      <c r="F93" s="51" t="s">
        <v>97</v>
      </c>
      <c r="G93" s="51" t="s">
        <v>97</v>
      </c>
      <c r="H93" s="51" t="s">
        <v>97</v>
      </c>
      <c r="I93" s="51" t="s">
        <v>97</v>
      </c>
      <c r="J93" s="51">
        <v>34.691503781142885</v>
      </c>
      <c r="K93" s="51">
        <v>31.46957467940712</v>
      </c>
      <c r="L93" s="51" t="s">
        <v>97</v>
      </c>
      <c r="M93" s="52" t="s">
        <v>97</v>
      </c>
      <c r="N93" s="51">
        <v>33.080539230275</v>
      </c>
      <c r="O93" s="52">
        <v>33.080539230275</v>
      </c>
    </row>
    <row r="94" spans="1:15" ht="12.75">
      <c r="A94" s="186" t="s">
        <v>216</v>
      </c>
      <c r="B94" s="41" t="s">
        <v>209</v>
      </c>
      <c r="C94" s="94" t="s">
        <v>97</v>
      </c>
      <c r="D94" s="51" t="s">
        <v>97</v>
      </c>
      <c r="E94" s="51" t="s">
        <v>97</v>
      </c>
      <c r="F94" s="51" t="s">
        <v>97</v>
      </c>
      <c r="G94" s="51" t="s">
        <v>97</v>
      </c>
      <c r="H94" s="51" t="s">
        <v>97</v>
      </c>
      <c r="I94" s="51" t="s">
        <v>97</v>
      </c>
      <c r="J94" s="51" t="s">
        <v>97</v>
      </c>
      <c r="K94" s="51">
        <v>185.11514517298306</v>
      </c>
      <c r="L94" s="51" t="s">
        <v>97</v>
      </c>
      <c r="M94" s="52" t="s">
        <v>97</v>
      </c>
      <c r="N94" s="51">
        <v>185.11514517298306</v>
      </c>
      <c r="O94" s="52">
        <v>185.11514517298306</v>
      </c>
    </row>
    <row r="95" spans="1:15" ht="12.75">
      <c r="A95" s="186" t="s">
        <v>212</v>
      </c>
      <c r="B95" s="41" t="s">
        <v>209</v>
      </c>
      <c r="C95" s="94" t="s">
        <v>97</v>
      </c>
      <c r="D95" s="51" t="s">
        <v>97</v>
      </c>
      <c r="E95" s="51" t="s">
        <v>97</v>
      </c>
      <c r="F95" s="51" t="s">
        <v>97</v>
      </c>
      <c r="G95" s="51" t="s">
        <v>97</v>
      </c>
      <c r="H95" s="51" t="s">
        <v>97</v>
      </c>
      <c r="I95" s="51" t="s">
        <v>97</v>
      </c>
      <c r="J95" s="51">
        <v>30.18317283034216</v>
      </c>
      <c r="K95" s="51">
        <v>28.829416029771345</v>
      </c>
      <c r="L95" s="51">
        <v>29.56920323011961</v>
      </c>
      <c r="M95" s="52" t="s">
        <v>97</v>
      </c>
      <c r="N95" s="51">
        <v>29.527264030077706</v>
      </c>
      <c r="O95" s="52">
        <v>29.527264030077703</v>
      </c>
    </row>
    <row r="96" spans="1:15" ht="12.75">
      <c r="A96" s="186" t="s">
        <v>239</v>
      </c>
      <c r="B96" s="41" t="s">
        <v>269</v>
      </c>
      <c r="C96" s="94" t="s">
        <v>97</v>
      </c>
      <c r="D96" s="51" t="s">
        <v>97</v>
      </c>
      <c r="E96" s="51" t="s">
        <v>97</v>
      </c>
      <c r="F96" s="51" t="s">
        <v>97</v>
      </c>
      <c r="G96" s="51" t="s">
        <v>97</v>
      </c>
      <c r="H96" s="51" t="s">
        <v>97</v>
      </c>
      <c r="I96" s="51">
        <v>4.744297544123865</v>
      </c>
      <c r="J96" s="51" t="s">
        <v>97</v>
      </c>
      <c r="K96" s="51" t="s">
        <v>97</v>
      </c>
      <c r="L96" s="51" t="s">
        <v>97</v>
      </c>
      <c r="M96" s="52" t="s">
        <v>97</v>
      </c>
      <c r="N96" s="51">
        <v>4.7442975441238655</v>
      </c>
      <c r="O96" s="52">
        <v>4.7442975441238655</v>
      </c>
    </row>
    <row r="97" spans="1:15" ht="12.75">
      <c r="A97" s="108" t="s">
        <v>171</v>
      </c>
      <c r="B97" s="41" t="s">
        <v>185</v>
      </c>
      <c r="C97" s="94">
        <v>0.4250230160421959</v>
      </c>
      <c r="D97" s="51">
        <v>1.2124023119999998</v>
      </c>
      <c r="E97" s="51">
        <v>1.37295</v>
      </c>
      <c r="F97" s="51">
        <v>1.25</v>
      </c>
      <c r="G97" s="51" t="s">
        <v>97</v>
      </c>
      <c r="H97" s="51" t="s">
        <v>97</v>
      </c>
      <c r="I97" s="51" t="s">
        <v>97</v>
      </c>
      <c r="J97" s="51" t="s">
        <v>97</v>
      </c>
      <c r="K97" s="51">
        <v>0.9255757258649153</v>
      </c>
      <c r="L97" s="51">
        <v>2.7142983163194</v>
      </c>
      <c r="M97" s="52" t="s">
        <v>97</v>
      </c>
      <c r="N97" s="51">
        <v>1.316708228371085</v>
      </c>
      <c r="O97" s="52">
        <v>1.4950452708368624</v>
      </c>
    </row>
    <row r="98" spans="1:15" ht="12.75">
      <c r="A98" s="108"/>
      <c r="C98" s="94"/>
      <c r="D98" s="51"/>
      <c r="E98" s="51"/>
      <c r="F98" s="51"/>
      <c r="G98" s="51"/>
      <c r="H98" s="51"/>
      <c r="I98" s="51"/>
      <c r="J98" s="51"/>
      <c r="K98" s="51"/>
      <c r="L98" s="51"/>
      <c r="M98" s="52"/>
      <c r="N98" s="51"/>
      <c r="O98" s="52"/>
    </row>
    <row r="99" spans="1:15" ht="12.75">
      <c r="A99" s="97" t="s">
        <v>240</v>
      </c>
      <c r="C99" s="94" t="s">
        <v>97</v>
      </c>
      <c r="D99" s="51" t="s">
        <v>97</v>
      </c>
      <c r="E99" s="51" t="s">
        <v>97</v>
      </c>
      <c r="F99" s="51" t="s">
        <v>97</v>
      </c>
      <c r="G99" s="51" t="s">
        <v>97</v>
      </c>
      <c r="H99" s="51" t="s">
        <v>97</v>
      </c>
      <c r="I99" s="51" t="s">
        <v>97</v>
      </c>
      <c r="J99" s="51" t="s">
        <v>97</v>
      </c>
      <c r="K99" s="51" t="s">
        <v>97</v>
      </c>
      <c r="L99" s="51" t="s">
        <v>97</v>
      </c>
      <c r="M99" s="52" t="s">
        <v>97</v>
      </c>
      <c r="N99" s="51">
        <v>13123.6581743791</v>
      </c>
      <c r="O99" s="52">
        <v>13051.899658846132</v>
      </c>
    </row>
    <row r="100" spans="1:15" ht="12.75">
      <c r="A100" s="108" t="s">
        <v>86</v>
      </c>
      <c r="C100" s="94" t="s">
        <v>97</v>
      </c>
      <c r="D100" s="51" t="s">
        <v>97</v>
      </c>
      <c r="E100" s="51" t="s">
        <v>97</v>
      </c>
      <c r="F100" s="51" t="s">
        <v>97</v>
      </c>
      <c r="G100" s="51" t="s">
        <v>97</v>
      </c>
      <c r="H100" s="51" t="s">
        <v>97</v>
      </c>
      <c r="I100" s="51" t="s">
        <v>97</v>
      </c>
      <c r="J100" s="51" t="s">
        <v>97</v>
      </c>
      <c r="K100" s="51" t="s">
        <v>97</v>
      </c>
      <c r="L100" s="51" t="s">
        <v>97</v>
      </c>
      <c r="M100" s="52" t="s">
        <v>97</v>
      </c>
      <c r="N100" s="51">
        <v>10036.217898309711</v>
      </c>
      <c r="O100" s="52">
        <v>9968.588830279748</v>
      </c>
    </row>
    <row r="101" spans="1:15" ht="12.75">
      <c r="A101" s="186" t="s">
        <v>187</v>
      </c>
      <c r="B101" s="41" t="s">
        <v>228</v>
      </c>
      <c r="C101" s="94">
        <v>6323.070757388807</v>
      </c>
      <c r="D101" s="51">
        <v>6000.435034354846</v>
      </c>
      <c r="E101" s="51">
        <v>5652.254227705444</v>
      </c>
      <c r="F101" s="51">
        <v>6963.032999000863</v>
      </c>
      <c r="G101" s="51">
        <v>6200.250201758632</v>
      </c>
      <c r="H101" s="51">
        <v>5991.743721692494</v>
      </c>
      <c r="I101" s="51">
        <v>5792.733357034832</v>
      </c>
      <c r="J101" s="51">
        <v>5953.9832615013</v>
      </c>
      <c r="K101" s="51">
        <v>5428.749224428851</v>
      </c>
      <c r="L101" s="51">
        <v>5489.892576479762</v>
      </c>
      <c r="M101" s="52">
        <v>5324.927375562487</v>
      </c>
      <c r="N101" s="51">
        <v>5980.39786862135</v>
      </c>
      <c r="O101" s="52">
        <v>5880.9355437191025</v>
      </c>
    </row>
    <row r="102" spans="1:15" ht="12.75">
      <c r="A102" s="186" t="s">
        <v>85</v>
      </c>
      <c r="B102" s="41" t="s">
        <v>186</v>
      </c>
      <c r="C102" s="94">
        <v>3308.805326351276</v>
      </c>
      <c r="D102" s="51">
        <v>3789.3402055084007</v>
      </c>
      <c r="E102" s="51">
        <v>3452.164623184487</v>
      </c>
      <c r="F102" s="51">
        <v>3677.9957064748733</v>
      </c>
      <c r="G102" s="51">
        <v>3497.3152598848915</v>
      </c>
      <c r="H102" s="51">
        <v>3924.9820926675375</v>
      </c>
      <c r="I102" s="51">
        <v>4152.699774909531</v>
      </c>
      <c r="J102" s="100">
        <v>3836.024781383213</v>
      </c>
      <c r="K102" s="100">
        <v>3149.6637408601964</v>
      </c>
      <c r="L102" s="100">
        <v>3345.2587856591863</v>
      </c>
      <c r="M102" s="95">
        <v>3627.1378950741523</v>
      </c>
      <c r="N102" s="100">
        <v>3613.4250296883592</v>
      </c>
      <c r="O102" s="52">
        <v>3645.2582865606473</v>
      </c>
    </row>
    <row r="103" spans="1:15" ht="12.75">
      <c r="A103" s="186" t="s">
        <v>87</v>
      </c>
      <c r="B103" s="41" t="s">
        <v>169</v>
      </c>
      <c r="C103" s="94" t="s">
        <v>97</v>
      </c>
      <c r="D103" s="51" t="s">
        <v>97</v>
      </c>
      <c r="E103" s="51">
        <v>442.3949999999999</v>
      </c>
      <c r="F103" s="51" t="s">
        <v>97</v>
      </c>
      <c r="G103" s="51" t="s">
        <v>97</v>
      </c>
      <c r="H103" s="51" t="s">
        <v>97</v>
      </c>
      <c r="I103" s="51" t="s">
        <v>97</v>
      </c>
      <c r="J103" s="100" t="s">
        <v>97</v>
      </c>
      <c r="K103" s="100" t="s">
        <v>97</v>
      </c>
      <c r="L103" s="100" t="s">
        <v>97</v>
      </c>
      <c r="M103" s="95" t="s">
        <v>97</v>
      </c>
      <c r="N103" s="100">
        <v>442.3949999999999</v>
      </c>
      <c r="O103" s="52">
        <v>442.39499999999987</v>
      </c>
    </row>
    <row r="104" spans="1:15" ht="12.75">
      <c r="A104" s="108" t="s">
        <v>88</v>
      </c>
      <c r="C104" s="94" t="s">
        <v>97</v>
      </c>
      <c r="D104" s="51" t="s">
        <v>97</v>
      </c>
      <c r="E104" s="51" t="s">
        <v>97</v>
      </c>
      <c r="F104" s="51" t="s">
        <v>97</v>
      </c>
      <c r="G104" s="51" t="s">
        <v>97</v>
      </c>
      <c r="H104" s="51" t="s">
        <v>97</v>
      </c>
      <c r="I104" s="51" t="s">
        <v>97</v>
      </c>
      <c r="J104" s="100" t="s">
        <v>97</v>
      </c>
      <c r="K104" s="100" t="s">
        <v>97</v>
      </c>
      <c r="L104" s="100" t="s">
        <v>97</v>
      </c>
      <c r="M104" s="95" t="s">
        <v>97</v>
      </c>
      <c r="N104" s="100">
        <v>3087.4402760693897</v>
      </c>
      <c r="O104" s="52">
        <v>3083.3108285663834</v>
      </c>
    </row>
    <row r="105" spans="1:15" ht="12.75">
      <c r="A105" s="186" t="s">
        <v>187</v>
      </c>
      <c r="B105" s="41" t="s">
        <v>136</v>
      </c>
      <c r="C105" s="94">
        <v>2176.9866545962004</v>
      </c>
      <c r="D105" s="51">
        <v>2185.9768035989578</v>
      </c>
      <c r="E105" s="51">
        <v>2224.5437318282584</v>
      </c>
      <c r="F105" s="51">
        <v>2286.3229151117193</v>
      </c>
      <c r="G105" s="51">
        <v>2377.1835364442823</v>
      </c>
      <c r="H105" s="51">
        <v>2476.4251527869396</v>
      </c>
      <c r="I105" s="51">
        <v>2511.9771030639404</v>
      </c>
      <c r="J105" s="100">
        <v>2393.480449105159</v>
      </c>
      <c r="K105" s="100">
        <v>2418.6314937741586</v>
      </c>
      <c r="L105" s="100">
        <v>2413.642829065249</v>
      </c>
      <c r="M105" s="95">
        <v>2355.9173737804085</v>
      </c>
      <c r="N105" s="100">
        <v>2346.5170669374866</v>
      </c>
      <c r="O105" s="52">
        <v>2364.4101388559075</v>
      </c>
    </row>
    <row r="106" spans="1:15" ht="12.75">
      <c r="A106" s="186" t="s">
        <v>318</v>
      </c>
      <c r="C106" s="94">
        <v>105.23710539606408</v>
      </c>
      <c r="D106" s="51">
        <v>138.87054444480447</v>
      </c>
      <c r="E106" s="51">
        <v>162.56705607295996</v>
      </c>
      <c r="F106" s="51">
        <v>268.06655231999997</v>
      </c>
      <c r="G106" s="51">
        <v>285.636266455863</v>
      </c>
      <c r="H106" s="51">
        <v>278.73956015348625</v>
      </c>
      <c r="I106" s="51">
        <v>250.50425240877476</v>
      </c>
      <c r="J106" s="100">
        <v>258.14547910913944</v>
      </c>
      <c r="K106" s="100">
        <v>345.74745797966574</v>
      </c>
      <c r="L106" s="100" t="s">
        <v>97</v>
      </c>
      <c r="M106" s="95" t="s">
        <v>97</v>
      </c>
      <c r="N106" s="100">
        <v>242.5011717455947</v>
      </c>
      <c r="O106" s="52">
        <v>248.53464611808667</v>
      </c>
    </row>
    <row r="107" spans="1:15" ht="12.75">
      <c r="A107" s="186" t="s">
        <v>188</v>
      </c>
      <c r="B107" s="41" t="s">
        <v>189</v>
      </c>
      <c r="C107" s="94" t="s">
        <v>97</v>
      </c>
      <c r="D107" s="51" t="s">
        <v>97</v>
      </c>
      <c r="E107" s="51" t="s">
        <v>97</v>
      </c>
      <c r="F107" s="51" t="s">
        <v>97</v>
      </c>
      <c r="G107" s="51">
        <v>88.93280632411067</v>
      </c>
      <c r="H107" s="51" t="s">
        <v>97</v>
      </c>
      <c r="I107" s="51" t="s">
        <v>97</v>
      </c>
      <c r="J107" s="100" t="s">
        <v>97</v>
      </c>
      <c r="K107" s="100" t="s">
        <v>97</v>
      </c>
      <c r="L107" s="100" t="s">
        <v>97</v>
      </c>
      <c r="M107" s="95" t="s">
        <v>97</v>
      </c>
      <c r="N107" s="100">
        <v>88.93280632411067</v>
      </c>
      <c r="O107" s="52">
        <v>88.93280632411067</v>
      </c>
    </row>
    <row r="108" spans="1:15" ht="12.75">
      <c r="A108" s="186" t="s">
        <v>92</v>
      </c>
      <c r="B108" s="41" t="s">
        <v>229</v>
      </c>
      <c r="C108" s="94" t="s">
        <v>97</v>
      </c>
      <c r="D108" s="51" t="s">
        <v>97</v>
      </c>
      <c r="E108" s="51" t="s">
        <v>97</v>
      </c>
      <c r="F108" s="51" t="s">
        <v>97</v>
      </c>
      <c r="G108" s="51" t="s">
        <v>97</v>
      </c>
      <c r="H108" s="51">
        <v>46.68388783417883</v>
      </c>
      <c r="I108" s="51">
        <v>345.3848612122174</v>
      </c>
      <c r="J108" s="100">
        <v>617.9775714094939</v>
      </c>
      <c r="K108" s="100">
        <v>628.4455551963084</v>
      </c>
      <c r="L108" s="100">
        <v>408.9542796587896</v>
      </c>
      <c r="M108" s="95">
        <v>241.15326829868619</v>
      </c>
      <c r="N108" s="100">
        <v>409.48923106219763</v>
      </c>
      <c r="O108" s="52">
        <v>381.433237268279</v>
      </c>
    </row>
    <row r="109" spans="1:15" ht="12.75">
      <c r="A109" s="186"/>
      <c r="C109" s="94"/>
      <c r="D109" s="51"/>
      <c r="E109" s="51"/>
      <c r="F109" s="51"/>
      <c r="G109" s="51"/>
      <c r="H109" s="51"/>
      <c r="I109" s="51"/>
      <c r="J109" s="100"/>
      <c r="K109" s="100"/>
      <c r="L109" s="100"/>
      <c r="M109" s="95"/>
      <c r="N109" s="100"/>
      <c r="O109" s="52"/>
    </row>
    <row r="110" spans="1:15" ht="12.75">
      <c r="A110" s="97" t="s">
        <v>241</v>
      </c>
      <c r="C110" s="94" t="s">
        <v>97</v>
      </c>
      <c r="D110" s="51" t="s">
        <v>97</v>
      </c>
      <c r="E110" s="51" t="s">
        <v>97</v>
      </c>
      <c r="F110" s="51" t="s">
        <v>97</v>
      </c>
      <c r="G110" s="51" t="s">
        <v>97</v>
      </c>
      <c r="H110" s="51" t="s">
        <v>97</v>
      </c>
      <c r="I110" s="51" t="s">
        <v>97</v>
      </c>
      <c r="J110" s="100" t="s">
        <v>97</v>
      </c>
      <c r="K110" s="100" t="s">
        <v>97</v>
      </c>
      <c r="L110" s="100" t="s">
        <v>97</v>
      </c>
      <c r="M110" s="95" t="s">
        <v>97</v>
      </c>
      <c r="N110" s="100">
        <v>5620.299170817008</v>
      </c>
      <c r="O110" s="52">
        <v>5598.141525999601</v>
      </c>
    </row>
    <row r="111" spans="1:15" ht="12.75">
      <c r="A111" s="108" t="s">
        <v>89</v>
      </c>
      <c r="C111" s="94" t="s">
        <v>97</v>
      </c>
      <c r="D111" s="51" t="s">
        <v>97</v>
      </c>
      <c r="E111" s="51" t="s">
        <v>97</v>
      </c>
      <c r="F111" s="51" t="s">
        <v>97</v>
      </c>
      <c r="G111" s="51" t="s">
        <v>97</v>
      </c>
      <c r="H111" s="51" t="s">
        <v>97</v>
      </c>
      <c r="I111" s="51" t="s">
        <v>97</v>
      </c>
      <c r="J111" s="100" t="s">
        <v>97</v>
      </c>
      <c r="K111" s="100" t="s">
        <v>97</v>
      </c>
      <c r="L111" s="100" t="s">
        <v>97</v>
      </c>
      <c r="M111" s="95" t="s">
        <v>97</v>
      </c>
      <c r="N111" s="100">
        <v>1225.7944420380045</v>
      </c>
      <c r="O111" s="52">
        <v>1228.1756537005497</v>
      </c>
    </row>
    <row r="112" spans="1:15" ht="14.25">
      <c r="A112" s="336" t="s">
        <v>397</v>
      </c>
      <c r="B112" s="41" t="s">
        <v>190</v>
      </c>
      <c r="C112" s="94" t="s">
        <v>97</v>
      </c>
      <c r="D112" s="51" t="s">
        <v>97</v>
      </c>
      <c r="E112" s="51">
        <v>589.7582999999998</v>
      </c>
      <c r="F112" s="51">
        <v>506.7</v>
      </c>
      <c r="G112" s="51">
        <v>461.6600790513834</v>
      </c>
      <c r="H112" s="51">
        <v>450.9858080980984</v>
      </c>
      <c r="I112" s="51">
        <v>480.40756931798256</v>
      </c>
      <c r="J112" s="100">
        <v>467.21017119306754</v>
      </c>
      <c r="K112" s="100">
        <v>432.9843245596074</v>
      </c>
      <c r="L112" s="100" t="s">
        <v>97</v>
      </c>
      <c r="M112" s="95" t="s">
        <v>97</v>
      </c>
      <c r="N112" s="100">
        <v>488.16646460287706</v>
      </c>
      <c r="O112" s="52">
        <v>488.16646460287706</v>
      </c>
    </row>
    <row r="113" spans="1:15" ht="12.75">
      <c r="A113" s="186" t="s">
        <v>192</v>
      </c>
      <c r="B113" s="41" t="s">
        <v>229</v>
      </c>
      <c r="C113" s="94" t="s">
        <v>97</v>
      </c>
      <c r="D113" s="51" t="s">
        <v>97</v>
      </c>
      <c r="E113" s="51" t="s">
        <v>97</v>
      </c>
      <c r="F113" s="51" t="s">
        <v>97</v>
      </c>
      <c r="G113" s="51">
        <v>2.4703557312252964</v>
      </c>
      <c r="H113" s="51" t="s">
        <v>97</v>
      </c>
      <c r="I113" s="51" t="s">
        <v>97</v>
      </c>
      <c r="J113" s="100" t="s">
        <v>97</v>
      </c>
      <c r="K113" s="100">
        <v>80.52508815024763</v>
      </c>
      <c r="L113" s="100" t="s">
        <v>97</v>
      </c>
      <c r="M113" s="95" t="s">
        <v>97</v>
      </c>
      <c r="N113" s="100">
        <v>41.49772194073647</v>
      </c>
      <c r="O113" s="52">
        <v>41.49772194073646</v>
      </c>
    </row>
    <row r="114" spans="1:15" ht="12.75">
      <c r="A114" s="186" t="s">
        <v>191</v>
      </c>
      <c r="B114" s="41" t="s">
        <v>229</v>
      </c>
      <c r="C114" s="94">
        <v>7.881129629999998</v>
      </c>
      <c r="D114" s="51" t="s">
        <v>97</v>
      </c>
      <c r="E114" s="51" t="s">
        <v>97</v>
      </c>
      <c r="F114" s="51" t="s">
        <v>97</v>
      </c>
      <c r="G114" s="51" t="s">
        <v>97</v>
      </c>
      <c r="H114" s="51">
        <v>12.6435529550901</v>
      </c>
      <c r="I114" s="51" t="s">
        <v>97</v>
      </c>
      <c r="J114" s="100" t="s">
        <v>97</v>
      </c>
      <c r="K114" s="100" t="s">
        <v>97</v>
      </c>
      <c r="L114" s="100" t="s">
        <v>97</v>
      </c>
      <c r="M114" s="95" t="s">
        <v>97</v>
      </c>
      <c r="N114" s="100">
        <v>10.262341292545049</v>
      </c>
      <c r="O114" s="52">
        <v>12.643552955090101</v>
      </c>
    </row>
    <row r="115" spans="1:15" ht="12.75">
      <c r="A115" s="186" t="s">
        <v>92</v>
      </c>
      <c r="B115" s="41" t="s">
        <v>242</v>
      </c>
      <c r="C115" s="94" t="s">
        <v>97</v>
      </c>
      <c r="D115" s="51" t="s">
        <v>97</v>
      </c>
      <c r="E115" s="51" t="s">
        <v>97</v>
      </c>
      <c r="F115" s="51" t="s">
        <v>97</v>
      </c>
      <c r="G115" s="51">
        <v>306.32411067193675</v>
      </c>
      <c r="H115" s="51" t="s">
        <v>97</v>
      </c>
      <c r="I115" s="51" t="s">
        <v>97</v>
      </c>
      <c r="J115" s="100" t="s">
        <v>97</v>
      </c>
      <c r="K115" s="100" t="s">
        <v>97</v>
      </c>
      <c r="L115" s="100" t="s">
        <v>97</v>
      </c>
      <c r="M115" s="95" t="s">
        <v>97</v>
      </c>
      <c r="N115" s="100">
        <v>306.32411067193675</v>
      </c>
      <c r="O115" s="52">
        <v>306.32411067193675</v>
      </c>
    </row>
    <row r="116" spans="1:15" ht="12.75">
      <c r="A116" s="186" t="s">
        <v>232</v>
      </c>
      <c r="B116" s="41" t="s">
        <v>233</v>
      </c>
      <c r="C116" s="94" t="s">
        <v>97</v>
      </c>
      <c r="D116" s="51" t="s">
        <v>97</v>
      </c>
      <c r="E116" s="51" t="s">
        <v>97</v>
      </c>
      <c r="F116" s="51" t="s">
        <v>97</v>
      </c>
      <c r="G116" s="51" t="s">
        <v>97</v>
      </c>
      <c r="H116" s="51" t="s">
        <v>97</v>
      </c>
      <c r="I116" s="51">
        <v>379.5438035299092</v>
      </c>
      <c r="J116" s="100" t="s">
        <v>97</v>
      </c>
      <c r="K116" s="100" t="s">
        <v>97</v>
      </c>
      <c r="L116" s="100" t="s">
        <v>97</v>
      </c>
      <c r="M116" s="95" t="s">
        <v>97</v>
      </c>
      <c r="N116" s="100">
        <v>379.54380352990916</v>
      </c>
      <c r="O116" s="52">
        <v>379.5438035299092</v>
      </c>
    </row>
    <row r="117" spans="1:15" ht="12.75">
      <c r="A117" s="108" t="s">
        <v>93</v>
      </c>
      <c r="C117" s="94" t="s">
        <v>97</v>
      </c>
      <c r="D117" s="51" t="s">
        <v>97</v>
      </c>
      <c r="E117" s="51" t="s">
        <v>97</v>
      </c>
      <c r="F117" s="51" t="s">
        <v>97</v>
      </c>
      <c r="G117" s="51" t="s">
        <v>97</v>
      </c>
      <c r="H117" s="51" t="s">
        <v>97</v>
      </c>
      <c r="I117" s="51" t="s">
        <v>97</v>
      </c>
      <c r="J117" s="100" t="s">
        <v>97</v>
      </c>
      <c r="K117" s="100" t="s">
        <v>97</v>
      </c>
      <c r="L117" s="100" t="s">
        <v>97</v>
      </c>
      <c r="M117" s="95" t="s">
        <v>97</v>
      </c>
      <c r="N117" s="100">
        <v>4394.504728779004</v>
      </c>
      <c r="O117" s="52">
        <v>4369.965872299052</v>
      </c>
    </row>
    <row r="118" spans="1:15" ht="12.75">
      <c r="A118" s="186" t="s">
        <v>192</v>
      </c>
      <c r="B118" s="41" t="s">
        <v>242</v>
      </c>
      <c r="C118" s="94" t="s">
        <v>97</v>
      </c>
      <c r="D118" s="51" t="s">
        <v>97</v>
      </c>
      <c r="E118" s="51" t="s">
        <v>97</v>
      </c>
      <c r="F118" s="51" t="s">
        <v>97</v>
      </c>
      <c r="G118" s="51" t="s">
        <v>97</v>
      </c>
      <c r="H118" s="51" t="s">
        <v>97</v>
      </c>
      <c r="I118" s="51" t="s">
        <v>97</v>
      </c>
      <c r="J118" s="100" t="s">
        <v>97</v>
      </c>
      <c r="K118" s="100">
        <v>5.5534543551894915</v>
      </c>
      <c r="L118" s="100" t="s">
        <v>97</v>
      </c>
      <c r="M118" s="95" t="s">
        <v>97</v>
      </c>
      <c r="N118" s="100">
        <v>5.5534543551894915</v>
      </c>
      <c r="O118" s="52">
        <v>5.5534543551894915</v>
      </c>
    </row>
    <row r="119" spans="1:15" ht="12.75">
      <c r="A119" s="186" t="s">
        <v>191</v>
      </c>
      <c r="B119" s="41" t="s">
        <v>242</v>
      </c>
      <c r="C119" s="94">
        <v>78.81129629999998</v>
      </c>
      <c r="D119" s="51" t="s">
        <v>97</v>
      </c>
      <c r="E119" s="51" t="s">
        <v>97</v>
      </c>
      <c r="F119" s="51" t="s">
        <v>97</v>
      </c>
      <c r="G119" s="51" t="s">
        <v>97</v>
      </c>
      <c r="H119" s="51">
        <v>58.35485979272354</v>
      </c>
      <c r="I119" s="51" t="s">
        <v>97</v>
      </c>
      <c r="J119" s="100" t="s">
        <v>97</v>
      </c>
      <c r="K119" s="100">
        <v>1.573478733970356</v>
      </c>
      <c r="L119" s="100" t="s">
        <v>97</v>
      </c>
      <c r="M119" s="95" t="s">
        <v>97</v>
      </c>
      <c r="N119" s="100">
        <v>46.24654494223129</v>
      </c>
      <c r="O119" s="52">
        <v>29.964169263346946</v>
      </c>
    </row>
    <row r="120" spans="1:15" ht="12.75">
      <c r="A120" s="186" t="s">
        <v>94</v>
      </c>
      <c r="B120" s="41" t="s">
        <v>190</v>
      </c>
      <c r="C120" s="94" t="s">
        <v>97</v>
      </c>
      <c r="D120" s="51" t="s">
        <v>97</v>
      </c>
      <c r="E120" s="51">
        <v>121.53149999999998</v>
      </c>
      <c r="F120" s="51">
        <v>113.8</v>
      </c>
      <c r="G120" s="51">
        <v>101.18577075098814</v>
      </c>
      <c r="H120" s="51">
        <v>97.54987395350284</v>
      </c>
      <c r="I120" s="51">
        <v>110.73190467985101</v>
      </c>
      <c r="J120" s="100">
        <v>95.44851580865799</v>
      </c>
      <c r="K120" s="100">
        <v>95.33429976408628</v>
      </c>
      <c r="L120" s="100" t="s">
        <v>97</v>
      </c>
      <c r="M120" s="95" t="s">
        <v>97</v>
      </c>
      <c r="N120" s="100">
        <v>111.44663785101233</v>
      </c>
      <c r="O120" s="52">
        <v>111.44663785101233</v>
      </c>
    </row>
    <row r="121" spans="1:15" ht="12.75">
      <c r="A121" s="186" t="s">
        <v>95</v>
      </c>
      <c r="B121" s="41" t="s">
        <v>228</v>
      </c>
      <c r="C121" s="94">
        <v>4129.202625315481</v>
      </c>
      <c r="D121" s="51">
        <v>3994.09201826541</v>
      </c>
      <c r="E121" s="51">
        <v>4037.3018777940097</v>
      </c>
      <c r="F121" s="51">
        <v>4788.219938228766</v>
      </c>
      <c r="G121" s="51">
        <v>4261.908758392198</v>
      </c>
      <c r="H121" s="51">
        <v>4233.770425932347</v>
      </c>
      <c r="I121" s="51">
        <v>4452.736305748268</v>
      </c>
      <c r="J121" s="100">
        <v>4148.248051320854</v>
      </c>
      <c r="K121" s="100">
        <v>4101.667801357317</v>
      </c>
      <c r="L121" s="100">
        <v>4159.827873000353</v>
      </c>
      <c r="M121" s="95">
        <v>4043.9808087948563</v>
      </c>
      <c r="N121" s="100">
        <v>4231.258091630571</v>
      </c>
      <c r="O121" s="52">
        <v>4223.001610829503</v>
      </c>
    </row>
    <row r="122" spans="1:15" ht="12.75">
      <c r="A122" s="37"/>
      <c r="C122" s="94"/>
      <c r="D122" s="51"/>
      <c r="E122" s="51"/>
      <c r="F122" s="51"/>
      <c r="G122" s="51"/>
      <c r="H122" s="51"/>
      <c r="I122" s="51"/>
      <c r="J122" s="100"/>
      <c r="K122" s="100"/>
      <c r="L122" s="100"/>
      <c r="M122" s="95"/>
      <c r="N122" s="100"/>
      <c r="O122" s="52"/>
    </row>
    <row r="123" spans="1:15" ht="12.75">
      <c r="A123" s="97" t="s">
        <v>390</v>
      </c>
      <c r="C123" s="94" t="s">
        <v>97</v>
      </c>
      <c r="D123" s="51" t="s">
        <v>97</v>
      </c>
      <c r="E123" s="51" t="s">
        <v>97</v>
      </c>
      <c r="F123" s="51" t="s">
        <v>97</v>
      </c>
      <c r="G123" s="51" t="s">
        <v>97</v>
      </c>
      <c r="H123" s="51" t="s">
        <v>97</v>
      </c>
      <c r="I123" s="51" t="s">
        <v>97</v>
      </c>
      <c r="J123" s="100" t="s">
        <v>97</v>
      </c>
      <c r="K123" s="100" t="s">
        <v>97</v>
      </c>
      <c r="L123" s="100" t="s">
        <v>97</v>
      </c>
      <c r="M123" s="95" t="s">
        <v>97</v>
      </c>
      <c r="N123" s="100">
        <v>1866.4207170129446</v>
      </c>
      <c r="O123" s="52">
        <v>2075.0379533671535</v>
      </c>
    </row>
    <row r="124" spans="1:15" ht="12.75">
      <c r="A124" s="108" t="s">
        <v>90</v>
      </c>
      <c r="C124" s="94" t="s">
        <v>97</v>
      </c>
      <c r="D124" s="51" t="s">
        <v>97</v>
      </c>
      <c r="E124" s="51" t="s">
        <v>97</v>
      </c>
      <c r="F124" s="51" t="s">
        <v>97</v>
      </c>
      <c r="G124" s="51" t="s">
        <v>97</v>
      </c>
      <c r="H124" s="51" t="s">
        <v>97</v>
      </c>
      <c r="I124" s="51" t="s">
        <v>97</v>
      </c>
      <c r="J124" s="100" t="s">
        <v>97</v>
      </c>
      <c r="K124" s="100" t="s">
        <v>97</v>
      </c>
      <c r="L124" s="100" t="s">
        <v>97</v>
      </c>
      <c r="M124" s="95" t="s">
        <v>97</v>
      </c>
      <c r="N124" s="100">
        <v>662.6037440549023</v>
      </c>
      <c r="O124" s="52">
        <v>662.3048668262519</v>
      </c>
    </row>
    <row r="125" spans="1:15" ht="12.75">
      <c r="A125" s="186" t="s">
        <v>198</v>
      </c>
      <c r="B125" s="41" t="s">
        <v>197</v>
      </c>
      <c r="C125" s="94" t="s">
        <v>97</v>
      </c>
      <c r="D125" s="51" t="s">
        <v>97</v>
      </c>
      <c r="E125" s="51" t="s">
        <v>97</v>
      </c>
      <c r="F125" s="51" t="s">
        <v>97</v>
      </c>
      <c r="G125" s="51" t="s">
        <v>97</v>
      </c>
      <c r="H125" s="51">
        <v>291.7742989636177</v>
      </c>
      <c r="I125" s="51" t="s">
        <v>97</v>
      </c>
      <c r="J125" s="100" t="s">
        <v>97</v>
      </c>
      <c r="K125" s="100" t="s">
        <v>97</v>
      </c>
      <c r="L125" s="100" t="s">
        <v>97</v>
      </c>
      <c r="M125" s="95" t="s">
        <v>97</v>
      </c>
      <c r="N125" s="100">
        <v>291.7742989636177</v>
      </c>
      <c r="O125" s="52">
        <v>291.7742989636177</v>
      </c>
    </row>
    <row r="126" spans="1:15" ht="12.75">
      <c r="A126" s="186" t="s">
        <v>196</v>
      </c>
      <c r="B126" s="41" t="s">
        <v>197</v>
      </c>
      <c r="C126" s="94" t="s">
        <v>97</v>
      </c>
      <c r="D126" s="51" t="s">
        <v>97</v>
      </c>
      <c r="E126" s="51" t="s">
        <v>97</v>
      </c>
      <c r="F126" s="51" t="s">
        <v>97</v>
      </c>
      <c r="G126" s="51" t="s">
        <v>97</v>
      </c>
      <c r="H126" s="51">
        <v>583.5485979272354</v>
      </c>
      <c r="I126" s="51" t="s">
        <v>97</v>
      </c>
      <c r="J126" s="100" t="s">
        <v>97</v>
      </c>
      <c r="K126" s="100" t="s">
        <v>97</v>
      </c>
      <c r="L126" s="100">
        <v>63.33362738078599</v>
      </c>
      <c r="M126" s="95" t="s">
        <v>97</v>
      </c>
      <c r="N126" s="100">
        <v>323.4411126540107</v>
      </c>
      <c r="O126" s="52">
        <v>323.4411126540107</v>
      </c>
    </row>
    <row r="127" spans="1:15" ht="12.75">
      <c r="A127" s="186" t="s">
        <v>199</v>
      </c>
      <c r="B127" s="41" t="s">
        <v>200</v>
      </c>
      <c r="C127" s="94" t="s">
        <v>97</v>
      </c>
      <c r="D127" s="51" t="s">
        <v>97</v>
      </c>
      <c r="E127" s="51">
        <v>10.169999999999998</v>
      </c>
      <c r="F127" s="51" t="s">
        <v>97</v>
      </c>
      <c r="G127" s="51" t="s">
        <v>97</v>
      </c>
      <c r="H127" s="51">
        <v>7.7806479723631385</v>
      </c>
      <c r="I127" s="51">
        <v>6.642016561773411</v>
      </c>
      <c r="J127" s="100">
        <v>7.032061577258692</v>
      </c>
      <c r="K127" s="100">
        <v>5.738569500362475</v>
      </c>
      <c r="L127" s="100">
        <v>6.966699011886459</v>
      </c>
      <c r="M127" s="95">
        <v>5.29619183672078</v>
      </c>
      <c r="N127" s="100">
        <v>7.388332437274029</v>
      </c>
      <c r="O127" s="52">
        <v>7.089455208623565</v>
      </c>
    </row>
    <row r="128" spans="1:15" ht="12.75">
      <c r="A128" s="108" t="s">
        <v>219</v>
      </c>
      <c r="B128" s="41" t="s">
        <v>220</v>
      </c>
      <c r="C128" s="94" t="s">
        <v>97</v>
      </c>
      <c r="D128" s="51" t="s">
        <v>97</v>
      </c>
      <c r="E128" s="51" t="s">
        <v>97</v>
      </c>
      <c r="F128" s="51">
        <v>40</v>
      </c>
      <c r="G128" s="51" t="s">
        <v>97</v>
      </c>
      <c r="H128" s="51" t="s">
        <v>97</v>
      </c>
      <c r="I128" s="51" t="s">
        <v>97</v>
      </c>
      <c r="J128" s="100" t="s">
        <v>97</v>
      </c>
      <c r="K128" s="100" t="s">
        <v>97</v>
      </c>
      <c r="L128" s="100" t="s">
        <v>97</v>
      </c>
      <c r="M128" s="95" t="s">
        <v>97</v>
      </c>
      <c r="N128" s="100">
        <v>39.99999999999999</v>
      </c>
      <c r="O128" s="52">
        <v>39.99999999999999</v>
      </c>
    </row>
    <row r="129" spans="1:15" ht="12.75">
      <c r="A129" s="108" t="s">
        <v>243</v>
      </c>
      <c r="C129" s="94" t="s">
        <v>97</v>
      </c>
      <c r="D129" s="51" t="s">
        <v>97</v>
      </c>
      <c r="E129" s="51" t="s">
        <v>97</v>
      </c>
      <c r="F129" s="51" t="s">
        <v>97</v>
      </c>
      <c r="G129" s="51" t="s">
        <v>97</v>
      </c>
      <c r="H129" s="51" t="s">
        <v>97</v>
      </c>
      <c r="I129" s="51" t="s">
        <v>97</v>
      </c>
      <c r="J129" s="100" t="s">
        <v>97</v>
      </c>
      <c r="K129" s="100" t="s">
        <v>97</v>
      </c>
      <c r="L129" s="100" t="s">
        <v>97</v>
      </c>
      <c r="M129" s="95" t="s">
        <v>97</v>
      </c>
      <c r="N129" s="100">
        <v>57.45207836868789</v>
      </c>
      <c r="O129" s="52">
        <v>62.664521260917724</v>
      </c>
    </row>
    <row r="130" spans="1:15" ht="12.75">
      <c r="A130" s="186" t="s">
        <v>222</v>
      </c>
      <c r="B130" s="41" t="s">
        <v>96</v>
      </c>
      <c r="C130" s="94" t="s">
        <v>97</v>
      </c>
      <c r="D130" s="51" t="s">
        <v>97</v>
      </c>
      <c r="E130" s="51" t="s">
        <v>97</v>
      </c>
      <c r="F130" s="51" t="s">
        <v>97</v>
      </c>
      <c r="G130" s="51" t="s">
        <v>97</v>
      </c>
      <c r="H130" s="51" t="s">
        <v>97</v>
      </c>
      <c r="I130" s="51" t="s">
        <v>97</v>
      </c>
      <c r="J130" s="100" t="s">
        <v>97</v>
      </c>
      <c r="K130" s="100">
        <v>0.3072911409871519</v>
      </c>
      <c r="L130" s="100" t="s">
        <v>97</v>
      </c>
      <c r="M130" s="95" t="s">
        <v>97</v>
      </c>
      <c r="N130" s="100">
        <v>0.3072911409871519</v>
      </c>
      <c r="O130" s="52">
        <v>0.3072911409871519</v>
      </c>
    </row>
    <row r="131" spans="1:15" ht="12.75">
      <c r="A131" s="186" t="s">
        <v>195</v>
      </c>
      <c r="B131" s="41" t="s">
        <v>96</v>
      </c>
      <c r="C131" s="94" t="s">
        <v>97</v>
      </c>
      <c r="D131" s="51" t="s">
        <v>97</v>
      </c>
      <c r="E131" s="51" t="s">
        <v>97</v>
      </c>
      <c r="F131" s="51" t="s">
        <v>97</v>
      </c>
      <c r="G131" s="51" t="s">
        <v>97</v>
      </c>
      <c r="H131" s="51" t="s">
        <v>97</v>
      </c>
      <c r="I131" s="51" t="s">
        <v>97</v>
      </c>
      <c r="J131" s="100" t="s">
        <v>97</v>
      </c>
      <c r="K131" s="100">
        <v>11.649296085735825</v>
      </c>
      <c r="L131" s="100">
        <v>6.4175059858845005</v>
      </c>
      <c r="M131" s="95">
        <v>15.88857551016234</v>
      </c>
      <c r="N131" s="100">
        <v>9.033401035810162</v>
      </c>
      <c r="O131" s="52">
        <v>11.318459193927554</v>
      </c>
    </row>
    <row r="132" spans="1:15" ht="12.75">
      <c r="A132" s="186" t="s">
        <v>193</v>
      </c>
      <c r="B132" s="41" t="s">
        <v>96</v>
      </c>
      <c r="C132" s="94" t="s">
        <v>97</v>
      </c>
      <c r="D132" s="51" t="s">
        <v>97</v>
      </c>
      <c r="E132" s="51" t="s">
        <v>97</v>
      </c>
      <c r="F132" s="51" t="s">
        <v>97</v>
      </c>
      <c r="G132" s="51" t="s">
        <v>97</v>
      </c>
      <c r="H132" s="51">
        <v>14.588714948180884</v>
      </c>
      <c r="I132" s="51">
        <v>29.414644773567964</v>
      </c>
      <c r="J132" s="100">
        <v>33.75389557084172</v>
      </c>
      <c r="K132" s="100">
        <v>26.630664784585342</v>
      </c>
      <c r="L132" s="100">
        <v>44.062109334918254</v>
      </c>
      <c r="M132" s="95">
        <v>25.59826054415044</v>
      </c>
      <c r="N132" s="100">
        <v>29.690005882418834</v>
      </c>
      <c r="O132" s="52">
        <v>29.008048326040768</v>
      </c>
    </row>
    <row r="133" spans="1:15" ht="12.75">
      <c r="A133" s="186" t="s">
        <v>194</v>
      </c>
      <c r="B133" s="41" t="s">
        <v>96</v>
      </c>
      <c r="C133" s="94" t="s">
        <v>97</v>
      </c>
      <c r="D133" s="51" t="s">
        <v>97</v>
      </c>
      <c r="E133" s="51" t="s">
        <v>97</v>
      </c>
      <c r="F133" s="51" t="s">
        <v>97</v>
      </c>
      <c r="G133" s="51" t="s">
        <v>97</v>
      </c>
      <c r="H133" s="51" t="s">
        <v>97</v>
      </c>
      <c r="I133" s="51" t="s">
        <v>97</v>
      </c>
      <c r="J133" s="100">
        <v>1.7814555995722021</v>
      </c>
      <c r="K133" s="100">
        <v>14.190927028960882</v>
      </c>
      <c r="L133" s="100">
        <v>32.86924784452249</v>
      </c>
      <c r="M133" s="95">
        <v>30.717912652980523</v>
      </c>
      <c r="N133" s="100">
        <v>16.280543491018527</v>
      </c>
      <c r="O133" s="52">
        <v>19.889885781509026</v>
      </c>
    </row>
    <row r="134" spans="1:15" ht="12.75">
      <c r="A134" s="186" t="s">
        <v>244</v>
      </c>
      <c r="B134" s="41" t="s">
        <v>229</v>
      </c>
      <c r="C134" s="94" t="s">
        <v>97</v>
      </c>
      <c r="D134" s="51" t="s">
        <v>97</v>
      </c>
      <c r="E134" s="51" t="s">
        <v>97</v>
      </c>
      <c r="F134" s="51" t="s">
        <v>97</v>
      </c>
      <c r="G134" s="51" t="s">
        <v>97</v>
      </c>
      <c r="H134" s="51">
        <v>3.0150010892907164</v>
      </c>
      <c r="I134" s="51" t="s">
        <v>97</v>
      </c>
      <c r="J134" s="100" t="s">
        <v>97</v>
      </c>
      <c r="K134" s="100" t="s">
        <v>97</v>
      </c>
      <c r="L134" s="100">
        <v>1.2666725476157197</v>
      </c>
      <c r="M134" s="95" t="s">
        <v>97</v>
      </c>
      <c r="N134" s="100">
        <v>2.140836818453218</v>
      </c>
      <c r="O134" s="52">
        <v>2.1408368184532183</v>
      </c>
    </row>
    <row r="135" spans="1:15" ht="12.75">
      <c r="A135" s="337" t="s">
        <v>246</v>
      </c>
      <c r="C135" s="94" t="s">
        <v>97</v>
      </c>
      <c r="D135" s="51" t="s">
        <v>97</v>
      </c>
      <c r="E135" s="51" t="s">
        <v>97</v>
      </c>
      <c r="F135" s="51" t="s">
        <v>97</v>
      </c>
      <c r="G135" s="51" t="s">
        <v>97</v>
      </c>
      <c r="H135" s="51" t="s">
        <v>97</v>
      </c>
      <c r="I135" s="51" t="s">
        <v>97</v>
      </c>
      <c r="J135" s="100" t="s">
        <v>97</v>
      </c>
      <c r="K135" s="100" t="s">
        <v>97</v>
      </c>
      <c r="L135" s="100" t="s">
        <v>97</v>
      </c>
      <c r="M135" s="95" t="s">
        <v>97</v>
      </c>
      <c r="N135" s="100">
        <v>73.32767378147403</v>
      </c>
      <c r="O135" s="52">
        <v>73.32767378147402</v>
      </c>
    </row>
    <row r="136" spans="1:15" ht="12.75">
      <c r="A136" s="336" t="s">
        <v>221</v>
      </c>
      <c r="B136" s="41" t="s">
        <v>234</v>
      </c>
      <c r="C136" s="94" t="s">
        <v>97</v>
      </c>
      <c r="D136" s="51" t="s">
        <v>97</v>
      </c>
      <c r="E136" s="51" t="s">
        <v>97</v>
      </c>
      <c r="F136" s="51" t="s">
        <v>97</v>
      </c>
      <c r="G136" s="51" t="s">
        <v>97</v>
      </c>
      <c r="H136" s="51" t="s">
        <v>97</v>
      </c>
      <c r="I136" s="51" t="s">
        <v>97</v>
      </c>
      <c r="J136" s="100" t="s">
        <v>97</v>
      </c>
      <c r="K136" s="100">
        <v>1.8511514517298306</v>
      </c>
      <c r="L136" s="100" t="s">
        <v>97</v>
      </c>
      <c r="M136" s="95" t="s">
        <v>97</v>
      </c>
      <c r="N136" s="100">
        <v>1.8511514517298304</v>
      </c>
      <c r="O136" s="52">
        <v>1.8511514517298304</v>
      </c>
    </row>
    <row r="137" spans="1:15" ht="12.75">
      <c r="A137" s="336" t="s">
        <v>247</v>
      </c>
      <c r="B137" s="41" t="s">
        <v>248</v>
      </c>
      <c r="C137" s="94" t="s">
        <v>97</v>
      </c>
      <c r="D137" s="51" t="s">
        <v>97</v>
      </c>
      <c r="E137" s="51" t="s">
        <v>97</v>
      </c>
      <c r="F137" s="51" t="s">
        <v>97</v>
      </c>
      <c r="G137" s="51" t="s">
        <v>97</v>
      </c>
      <c r="H137" s="51" t="s">
        <v>97</v>
      </c>
      <c r="I137" s="51" t="s">
        <v>97</v>
      </c>
      <c r="J137" s="100" t="s">
        <v>97</v>
      </c>
      <c r="K137" s="100" t="s">
        <v>97</v>
      </c>
      <c r="L137" s="100">
        <v>71.4765223297442</v>
      </c>
      <c r="M137" s="95" t="s">
        <v>97</v>
      </c>
      <c r="N137" s="100">
        <v>71.4765223297442</v>
      </c>
      <c r="O137" s="52">
        <v>71.4765223297442</v>
      </c>
    </row>
    <row r="138" spans="1:15" ht="12.75">
      <c r="A138" s="108" t="s">
        <v>316</v>
      </c>
      <c r="C138" s="94"/>
      <c r="D138" s="51"/>
      <c r="E138" s="51"/>
      <c r="F138" s="51"/>
      <c r="G138" s="51"/>
      <c r="H138" s="51"/>
      <c r="I138" s="51"/>
      <c r="J138" s="100"/>
      <c r="K138" s="100"/>
      <c r="L138" s="100"/>
      <c r="M138" s="95"/>
      <c r="N138" s="100">
        <v>1073.0372208078804</v>
      </c>
      <c r="O138" s="52">
        <v>1276.74089149851</v>
      </c>
    </row>
    <row r="139" spans="1:15" ht="12.75">
      <c r="A139" s="186" t="s">
        <v>91</v>
      </c>
      <c r="B139" s="41" t="s">
        <v>230</v>
      </c>
      <c r="C139" s="94" t="s">
        <v>97</v>
      </c>
      <c r="D139" s="51" t="s">
        <v>97</v>
      </c>
      <c r="E139" s="51">
        <v>203.39999999999998</v>
      </c>
      <c r="F139" s="51">
        <v>150</v>
      </c>
      <c r="G139" s="51" t="s">
        <v>97</v>
      </c>
      <c r="H139" s="51" t="s">
        <v>97</v>
      </c>
      <c r="I139" s="51" t="s">
        <v>97</v>
      </c>
      <c r="J139" s="100" t="s">
        <v>97</v>
      </c>
      <c r="K139" s="100" t="s">
        <v>97</v>
      </c>
      <c r="L139" s="100">
        <v>162.857898979164</v>
      </c>
      <c r="M139" s="95" t="s">
        <v>97</v>
      </c>
      <c r="N139" s="100">
        <v>172.08596632638796</v>
      </c>
      <c r="O139" s="52">
        <v>172.08596632638796</v>
      </c>
    </row>
    <row r="140" spans="1:15" ht="14.25">
      <c r="A140" s="336" t="s">
        <v>398</v>
      </c>
      <c r="B140" s="41" t="s">
        <v>231</v>
      </c>
      <c r="C140" s="94" t="s">
        <v>97</v>
      </c>
      <c r="D140" s="51" t="s">
        <v>97</v>
      </c>
      <c r="E140" s="51" t="s">
        <v>97</v>
      </c>
      <c r="F140" s="51" t="s">
        <v>97</v>
      </c>
      <c r="G140" s="51" t="s">
        <v>97</v>
      </c>
      <c r="H140" s="51" t="s">
        <v>97</v>
      </c>
      <c r="I140" s="51" t="s">
        <v>97</v>
      </c>
      <c r="J140" s="100" t="s">
        <v>97</v>
      </c>
      <c r="K140" s="100">
        <v>8.330181532784238</v>
      </c>
      <c r="L140" s="100" t="s">
        <v>97</v>
      </c>
      <c r="M140" s="95" t="s">
        <v>97</v>
      </c>
      <c r="N140" s="100">
        <v>8.330181532784238</v>
      </c>
      <c r="O140" s="52">
        <v>8.330181532784236</v>
      </c>
    </row>
    <row r="141" spans="1:15" ht="14.25">
      <c r="A141" s="336" t="s">
        <v>399</v>
      </c>
      <c r="C141" s="94"/>
      <c r="D141" s="51"/>
      <c r="E141" s="51"/>
      <c r="F141" s="51"/>
      <c r="G141" s="51"/>
      <c r="H141" s="51"/>
      <c r="I141" s="51"/>
      <c r="J141" s="100"/>
      <c r="K141" s="100"/>
      <c r="L141" s="100"/>
      <c r="M141" s="95"/>
      <c r="N141" s="100">
        <v>710.731418941618</v>
      </c>
      <c r="O141" s="52">
        <v>914.4350896322478</v>
      </c>
    </row>
    <row r="142" spans="1:15" ht="12.75">
      <c r="A142" s="148" t="s">
        <v>365</v>
      </c>
      <c r="B142" s="41" t="s">
        <v>330</v>
      </c>
      <c r="C142" s="94">
        <v>165.08339531639996</v>
      </c>
      <c r="D142" s="51" t="s">
        <v>97</v>
      </c>
      <c r="E142" s="51">
        <v>237.97799999999995</v>
      </c>
      <c r="F142" s="51" t="s">
        <v>97</v>
      </c>
      <c r="G142" s="51">
        <v>286.95652173913044</v>
      </c>
      <c r="H142" s="51" t="s">
        <v>97</v>
      </c>
      <c r="I142" s="51">
        <v>347.7570099842793</v>
      </c>
      <c r="J142" s="100" t="s">
        <v>97</v>
      </c>
      <c r="K142" s="100">
        <v>661.2312985578955</v>
      </c>
      <c r="L142" s="100" t="s">
        <v>97</v>
      </c>
      <c r="M142" s="95">
        <v>711.4893304895928</v>
      </c>
      <c r="N142" s="100">
        <v>339.801245119541</v>
      </c>
      <c r="O142" s="52">
        <v>449.08243215417957</v>
      </c>
    </row>
    <row r="143" spans="1:15" ht="12.75">
      <c r="A143" s="148" t="s">
        <v>366</v>
      </c>
      <c r="B143" s="41" t="s">
        <v>367</v>
      </c>
      <c r="C143" s="94">
        <v>141.1334726798238</v>
      </c>
      <c r="D143" s="51" t="s">
        <v>97</v>
      </c>
      <c r="E143" s="51">
        <v>167.80499999999998</v>
      </c>
      <c r="F143" s="51" t="s">
        <v>97</v>
      </c>
      <c r="G143" s="51">
        <v>347.82608695652175</v>
      </c>
      <c r="H143" s="51" t="s">
        <v>97</v>
      </c>
      <c r="I143" s="51">
        <v>649.0199040361447</v>
      </c>
      <c r="J143" s="100" t="s">
        <v>97</v>
      </c>
      <c r="K143" s="100">
        <v>548.8664054378947</v>
      </c>
      <c r="L143" s="100" t="s">
        <v>97</v>
      </c>
      <c r="M143" s="95">
        <v>613.2458909597799</v>
      </c>
      <c r="N143" s="100">
        <v>370.930173822077</v>
      </c>
      <c r="O143" s="52">
        <v>465.3526574780682</v>
      </c>
    </row>
    <row r="144" spans="1:15" ht="12.75">
      <c r="A144" s="186" t="s">
        <v>249</v>
      </c>
      <c r="B144" s="41" t="s">
        <v>248</v>
      </c>
      <c r="C144" s="94" t="s">
        <v>97</v>
      </c>
      <c r="D144" s="51" t="s">
        <v>97</v>
      </c>
      <c r="E144" s="51" t="s">
        <v>97</v>
      </c>
      <c r="F144" s="51" t="s">
        <v>97</v>
      </c>
      <c r="G144" s="51" t="s">
        <v>97</v>
      </c>
      <c r="H144" s="51" t="s">
        <v>97</v>
      </c>
      <c r="I144" s="51" t="s">
        <v>97</v>
      </c>
      <c r="J144" s="100" t="s">
        <v>97</v>
      </c>
      <c r="K144" s="100">
        <v>83.30181532784238</v>
      </c>
      <c r="L144" s="100">
        <v>81.428949489582</v>
      </c>
      <c r="M144" s="95" t="s">
        <v>97</v>
      </c>
      <c r="N144" s="100">
        <v>82.36538240871218</v>
      </c>
      <c r="O144" s="52">
        <v>82.36538240871218</v>
      </c>
    </row>
    <row r="145" spans="1:15" ht="12.75">
      <c r="A145" s="186" t="s">
        <v>250</v>
      </c>
      <c r="B145" s="41" t="s">
        <v>248</v>
      </c>
      <c r="C145" s="114" t="s">
        <v>97</v>
      </c>
      <c r="D145" s="115" t="s">
        <v>97</v>
      </c>
      <c r="E145" s="115" t="s">
        <v>97</v>
      </c>
      <c r="F145" s="115" t="s">
        <v>97</v>
      </c>
      <c r="G145" s="115" t="s">
        <v>97</v>
      </c>
      <c r="H145" s="115" t="s">
        <v>97</v>
      </c>
      <c r="I145" s="115" t="s">
        <v>97</v>
      </c>
      <c r="J145" s="131" t="s">
        <v>97</v>
      </c>
      <c r="K145" s="131" t="s">
        <v>97</v>
      </c>
      <c r="L145" s="131">
        <v>99.524271598378</v>
      </c>
      <c r="M145" s="116" t="s">
        <v>97</v>
      </c>
      <c r="N145" s="131">
        <v>99.524271598378</v>
      </c>
      <c r="O145" s="153">
        <v>99.52427159837798</v>
      </c>
    </row>
    <row r="146" spans="3:15" ht="12.75">
      <c r="C146" s="338"/>
      <c r="D146" s="338"/>
      <c r="E146" s="338"/>
      <c r="F146" s="338"/>
      <c r="G146" s="338"/>
      <c r="H146" s="338"/>
      <c r="I146" s="338"/>
      <c r="J146" s="338"/>
      <c r="K146" s="338"/>
      <c r="L146" s="338"/>
      <c r="M146" s="338"/>
      <c r="N146" s="338"/>
      <c r="O146" s="338"/>
    </row>
    <row r="147" spans="1:15" ht="12.75">
      <c r="A147" s="37" t="s">
        <v>80</v>
      </c>
      <c r="B147" s="339" t="s">
        <v>270</v>
      </c>
      <c r="C147" s="339"/>
      <c r="D147" s="339"/>
      <c r="E147" s="339"/>
      <c r="F147" s="339"/>
      <c r="G147" s="339"/>
      <c r="H147" s="339"/>
      <c r="I147" s="339"/>
      <c r="J147" s="339"/>
      <c r="K147" s="339"/>
      <c r="L147" s="339"/>
      <c r="M147" s="339"/>
      <c r="N147" s="339"/>
      <c r="O147" s="339"/>
    </row>
    <row r="148" spans="1:15" ht="12.75">
      <c r="A148" s="41" t="s">
        <v>81</v>
      </c>
      <c r="B148" s="293" t="s">
        <v>202</v>
      </c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93"/>
      <c r="O148" s="293"/>
    </row>
    <row r="149" spans="1:15" ht="12.75">
      <c r="A149" s="37" t="s">
        <v>82</v>
      </c>
      <c r="B149" s="293" t="s">
        <v>201</v>
      </c>
      <c r="C149" s="293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93"/>
      <c r="O149" s="293"/>
    </row>
    <row r="150" spans="3:15" ht="12.75">
      <c r="C150" s="338"/>
      <c r="D150" s="338"/>
      <c r="E150" s="338"/>
      <c r="F150" s="338"/>
      <c r="G150" s="338"/>
      <c r="H150" s="338"/>
      <c r="I150" s="338"/>
      <c r="J150" s="338"/>
      <c r="K150" s="338"/>
      <c r="L150" s="338"/>
      <c r="M150" s="338"/>
      <c r="N150" s="338"/>
      <c r="O150" s="338"/>
    </row>
    <row r="151" spans="2:15" ht="12.75">
      <c r="B151" s="54"/>
      <c r="C151" s="338"/>
      <c r="D151" s="338"/>
      <c r="E151" s="338"/>
      <c r="F151" s="338"/>
      <c r="G151" s="338"/>
      <c r="H151" s="338"/>
      <c r="I151" s="338"/>
      <c r="J151" s="338"/>
      <c r="K151" s="338"/>
      <c r="L151" s="338"/>
      <c r="M151" s="338"/>
      <c r="N151" s="338"/>
      <c r="O151" s="338"/>
    </row>
    <row r="152" spans="2:15" ht="12.75">
      <c r="B152" s="54"/>
      <c r="C152" s="338"/>
      <c r="D152" s="338"/>
      <c r="E152" s="338"/>
      <c r="F152" s="338"/>
      <c r="G152" s="338"/>
      <c r="H152" s="338"/>
      <c r="I152" s="338"/>
      <c r="J152" s="338"/>
      <c r="K152" s="338"/>
      <c r="L152" s="338"/>
      <c r="M152" s="338"/>
      <c r="N152" s="338"/>
      <c r="O152" s="338"/>
    </row>
    <row r="153" spans="3:15" ht="12.75">
      <c r="C153" s="338"/>
      <c r="D153" s="338"/>
      <c r="E153" s="338"/>
      <c r="F153" s="338"/>
      <c r="G153" s="338"/>
      <c r="H153" s="338"/>
      <c r="I153" s="338"/>
      <c r="J153" s="338"/>
      <c r="K153" s="338"/>
      <c r="L153" s="338"/>
      <c r="M153" s="338"/>
      <c r="N153" s="338"/>
      <c r="O153" s="338"/>
    </row>
    <row r="154" spans="3:15" ht="12.75">
      <c r="C154" s="338"/>
      <c r="D154" s="338"/>
      <c r="E154" s="338"/>
      <c r="F154" s="338"/>
      <c r="G154" s="338"/>
      <c r="H154" s="338"/>
      <c r="I154" s="338"/>
      <c r="J154" s="338"/>
      <c r="K154" s="338"/>
      <c r="L154" s="338"/>
      <c r="M154" s="338"/>
      <c r="N154" s="338"/>
      <c r="O154" s="338"/>
    </row>
    <row r="155" spans="3:15" ht="12.75">
      <c r="C155" s="338"/>
      <c r="D155" s="338"/>
      <c r="E155" s="338"/>
      <c r="F155" s="338"/>
      <c r="G155" s="338"/>
      <c r="H155" s="338"/>
      <c r="I155" s="338"/>
      <c r="J155" s="338"/>
      <c r="K155" s="338"/>
      <c r="L155" s="338"/>
      <c r="M155" s="338"/>
      <c r="N155" s="338"/>
      <c r="O155" s="338"/>
    </row>
    <row r="156" spans="3:15" ht="12.75">
      <c r="C156" s="338"/>
      <c r="D156" s="338"/>
      <c r="E156" s="338"/>
      <c r="F156" s="338"/>
      <c r="G156" s="338"/>
      <c r="H156" s="338"/>
      <c r="I156" s="338"/>
      <c r="J156" s="338"/>
      <c r="K156" s="338"/>
      <c r="L156" s="338"/>
      <c r="M156" s="338"/>
      <c r="N156" s="338"/>
      <c r="O156" s="338"/>
    </row>
    <row r="157" spans="3:15" ht="12.75">
      <c r="C157" s="338"/>
      <c r="D157" s="338"/>
      <c r="E157" s="338"/>
      <c r="F157" s="338"/>
      <c r="G157" s="338"/>
      <c r="H157" s="338"/>
      <c r="I157" s="338"/>
      <c r="J157" s="338"/>
      <c r="K157" s="338"/>
      <c r="L157" s="338"/>
      <c r="M157" s="338"/>
      <c r="N157" s="338"/>
      <c r="O157" s="338"/>
    </row>
    <row r="158" spans="3:15" ht="12.75">
      <c r="C158" s="338"/>
      <c r="D158" s="338"/>
      <c r="E158" s="338"/>
      <c r="F158" s="338"/>
      <c r="G158" s="338"/>
      <c r="H158" s="338"/>
      <c r="I158" s="338"/>
      <c r="J158" s="338"/>
      <c r="K158" s="338"/>
      <c r="L158" s="338"/>
      <c r="M158" s="338"/>
      <c r="N158" s="338"/>
      <c r="O158" s="338"/>
    </row>
    <row r="159" spans="3:15" ht="12.75">
      <c r="C159" s="338"/>
      <c r="D159" s="338"/>
      <c r="E159" s="338"/>
      <c r="F159" s="338"/>
      <c r="G159" s="338"/>
      <c r="H159" s="338"/>
      <c r="I159" s="338"/>
      <c r="J159" s="338"/>
      <c r="K159" s="338"/>
      <c r="L159" s="338"/>
      <c r="M159" s="338"/>
      <c r="N159" s="338"/>
      <c r="O159" s="338"/>
    </row>
    <row r="160" spans="3:15" ht="12.75">
      <c r="C160" s="338"/>
      <c r="D160" s="338"/>
      <c r="E160" s="338"/>
      <c r="F160" s="338"/>
      <c r="G160" s="338"/>
      <c r="H160" s="338"/>
      <c r="I160" s="338"/>
      <c r="J160" s="338"/>
      <c r="K160" s="338"/>
      <c r="L160" s="338"/>
      <c r="M160" s="338"/>
      <c r="N160" s="338"/>
      <c r="O160" s="338"/>
    </row>
  </sheetData>
  <sheetProtection/>
  <mergeCells count="9">
    <mergeCell ref="B147:O147"/>
    <mergeCell ref="B148:O148"/>
    <mergeCell ref="B149:O149"/>
    <mergeCell ref="N5:O5"/>
    <mergeCell ref="C5:M5"/>
    <mergeCell ref="N2:O2"/>
    <mergeCell ref="N3:O3"/>
    <mergeCell ref="C2:M3"/>
    <mergeCell ref="C76:M7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8515625" style="41" customWidth="1"/>
    <col min="2" max="11" width="10.7109375" style="41" customWidth="1"/>
    <col min="12" max="16384" width="9.140625" style="41" customWidth="1"/>
  </cols>
  <sheetData>
    <row r="1" spans="1:9" ht="12.75">
      <c r="A1" s="39" t="s">
        <v>275</v>
      </c>
      <c r="B1" s="40" t="s">
        <v>29</v>
      </c>
      <c r="C1" s="40"/>
      <c r="D1" s="40"/>
      <c r="E1" s="40"/>
      <c r="F1" s="40"/>
      <c r="G1" s="40"/>
      <c r="H1" s="40"/>
      <c r="I1" s="40"/>
    </row>
    <row r="2" spans="1:16" ht="12.75">
      <c r="A2" s="39"/>
      <c r="B2" s="40"/>
      <c r="C2" s="40"/>
      <c r="D2" s="40"/>
      <c r="E2" s="40"/>
      <c r="F2" s="40"/>
      <c r="G2" s="40"/>
      <c r="H2" s="40"/>
      <c r="I2" s="40"/>
      <c r="O2" s="37"/>
      <c r="P2" s="37"/>
    </row>
    <row r="3" spans="1:16" ht="14.25">
      <c r="A3" s="39"/>
      <c r="B3" s="253">
        <v>2002</v>
      </c>
      <c r="C3" s="254">
        <v>2003</v>
      </c>
      <c r="D3" s="254">
        <v>2004</v>
      </c>
      <c r="E3" s="254">
        <v>2005</v>
      </c>
      <c r="F3" s="254">
        <v>2006</v>
      </c>
      <c r="G3" s="254">
        <v>2007</v>
      </c>
      <c r="H3" s="254">
        <v>2008</v>
      </c>
      <c r="I3" s="254">
        <v>2009</v>
      </c>
      <c r="J3" s="254">
        <v>2010</v>
      </c>
      <c r="K3" s="254">
        <v>2011</v>
      </c>
      <c r="L3" s="256" t="s">
        <v>371</v>
      </c>
      <c r="O3" s="86"/>
      <c r="P3" s="86"/>
    </row>
    <row r="4" spans="1:16" ht="12.75">
      <c r="A4" s="39"/>
      <c r="B4" s="279" t="s">
        <v>30</v>
      </c>
      <c r="C4" s="280"/>
      <c r="D4" s="280"/>
      <c r="E4" s="280"/>
      <c r="F4" s="280"/>
      <c r="G4" s="280"/>
      <c r="H4" s="280"/>
      <c r="I4" s="280"/>
      <c r="J4" s="280"/>
      <c r="K4" s="280"/>
      <c r="L4" s="281"/>
      <c r="O4" s="86"/>
      <c r="P4" s="86"/>
    </row>
    <row r="5" spans="1:16" ht="12.75">
      <c r="A5" s="37" t="s">
        <v>13</v>
      </c>
      <c r="B5" s="87">
        <v>528.4145701773699</v>
      </c>
      <c r="C5" s="88">
        <v>561.6250042922219</v>
      </c>
      <c r="D5" s="88">
        <v>582.0943124650688</v>
      </c>
      <c r="E5" s="88">
        <v>601.6036640862956</v>
      </c>
      <c r="F5" s="88">
        <v>635.3937724186708</v>
      </c>
      <c r="G5" s="88">
        <v>679.3739507536665</v>
      </c>
      <c r="H5" s="88">
        <v>732.9059823498818</v>
      </c>
      <c r="I5" s="88">
        <v>776.8948276897614</v>
      </c>
      <c r="J5" s="88">
        <v>775.5860481507295</v>
      </c>
      <c r="K5" s="88">
        <v>776.7115695783598</v>
      </c>
      <c r="L5" s="120">
        <v>780.4</v>
      </c>
      <c r="M5" s="54"/>
      <c r="N5" s="101"/>
      <c r="O5" s="121"/>
      <c r="P5" s="121"/>
    </row>
    <row r="6" spans="1:16" ht="12.75">
      <c r="A6" s="107" t="s">
        <v>46</v>
      </c>
      <c r="B6" s="99">
        <v>250.28931388525146</v>
      </c>
      <c r="C6" s="100">
        <v>266.4129078856381</v>
      </c>
      <c r="D6" s="100">
        <v>272.04205378723003</v>
      </c>
      <c r="E6" s="100">
        <v>286.51837304333674</v>
      </c>
      <c r="F6" s="100">
        <v>301.4275285778606</v>
      </c>
      <c r="G6" s="100">
        <v>320.63463118978154</v>
      </c>
      <c r="H6" s="100">
        <v>343.0464000241047</v>
      </c>
      <c r="I6" s="100">
        <v>360.70293794249943</v>
      </c>
      <c r="J6" s="100">
        <v>357.6075481199303</v>
      </c>
      <c r="K6" s="100">
        <v>356.75334018983546</v>
      </c>
      <c r="L6" s="95">
        <v>358.1</v>
      </c>
      <c r="N6" s="101"/>
      <c r="O6" s="121"/>
      <c r="P6" s="121"/>
    </row>
    <row r="7" spans="1:16" ht="12.75">
      <c r="A7" s="107" t="s">
        <v>47</v>
      </c>
      <c r="B7" s="99">
        <v>133.147977721929</v>
      </c>
      <c r="C7" s="100">
        <v>138.76178222951182</v>
      </c>
      <c r="D7" s="100">
        <v>137.81687310649556</v>
      </c>
      <c r="E7" s="100">
        <v>139.13707954898314</v>
      </c>
      <c r="F7" s="100">
        <v>148.6632502492682</v>
      </c>
      <c r="G7" s="100">
        <v>156.06684254941015</v>
      </c>
      <c r="H7" s="100">
        <v>168.92240729364565</v>
      </c>
      <c r="I7" s="100">
        <v>179.00961136787703</v>
      </c>
      <c r="J7" s="100">
        <v>177.6532066305238</v>
      </c>
      <c r="K7" s="100">
        <v>174.46801525092138</v>
      </c>
      <c r="L7" s="95">
        <v>176.4</v>
      </c>
      <c r="N7" s="101"/>
      <c r="O7" s="121"/>
      <c r="P7" s="121"/>
    </row>
    <row r="8" spans="1:16" ht="12.75">
      <c r="A8" s="97" t="s">
        <v>48</v>
      </c>
      <c r="B8" s="94">
        <v>31.188714670914617</v>
      </c>
      <c r="C8" s="51">
        <v>33.73728033191184</v>
      </c>
      <c r="D8" s="51">
        <v>36.88616687607265</v>
      </c>
      <c r="E8" s="51">
        <v>36.40173254149531</v>
      </c>
      <c r="F8" s="51">
        <v>36.1199253068637</v>
      </c>
      <c r="G8" s="51">
        <v>37.85337072568538</v>
      </c>
      <c r="H8" s="51">
        <v>40.80231067897463</v>
      </c>
      <c r="I8" s="51">
        <v>43.3181318691716</v>
      </c>
      <c r="J8" s="51">
        <v>43.10950157255051</v>
      </c>
      <c r="K8" s="51">
        <v>45.135910541321124</v>
      </c>
      <c r="L8" s="95">
        <v>44.9</v>
      </c>
      <c r="N8" s="101"/>
      <c r="O8" s="121"/>
      <c r="P8" s="121"/>
    </row>
    <row r="9" spans="1:16" ht="12.75">
      <c r="A9" s="107" t="s">
        <v>49</v>
      </c>
      <c r="B9" s="94">
        <v>11.481099626062667</v>
      </c>
      <c r="C9" s="51">
        <v>12.322113191494424</v>
      </c>
      <c r="D9" s="51">
        <v>13.144338209972906</v>
      </c>
      <c r="E9" s="51">
        <v>14.926618472036731</v>
      </c>
      <c r="F9" s="51">
        <v>15.858947665335092</v>
      </c>
      <c r="G9" s="51">
        <v>16.867781679678668</v>
      </c>
      <c r="H9" s="51">
        <v>17.717717105892206</v>
      </c>
      <c r="I9" s="51">
        <v>18.664301430290532</v>
      </c>
      <c r="J9" s="51">
        <v>19.072973337905246</v>
      </c>
      <c r="K9" s="51">
        <v>19.320660858496854</v>
      </c>
      <c r="L9" s="95">
        <v>19.8</v>
      </c>
      <c r="N9" s="101"/>
      <c r="O9" s="121"/>
      <c r="P9" s="121"/>
    </row>
    <row r="10" spans="1:16" ht="12.75">
      <c r="A10" s="107" t="s">
        <v>50</v>
      </c>
      <c r="B10" s="94">
        <v>79.88314406888367</v>
      </c>
      <c r="C10" s="51">
        <v>87.1444501678339</v>
      </c>
      <c r="D10" s="51">
        <v>98.08752832339451</v>
      </c>
      <c r="E10" s="51">
        <v>98.9433096118437</v>
      </c>
      <c r="F10" s="51">
        <v>102.19616259967852</v>
      </c>
      <c r="G10" s="51">
        <v>114.58615728961455</v>
      </c>
      <c r="H10" s="51">
        <v>126.99743760108295</v>
      </c>
      <c r="I10" s="51">
        <v>134.8915950656461</v>
      </c>
      <c r="J10" s="51">
        <v>138.57141887795177</v>
      </c>
      <c r="K10" s="51">
        <v>140.75944082627572</v>
      </c>
      <c r="L10" s="95">
        <v>139.5</v>
      </c>
      <c r="N10" s="101"/>
      <c r="O10" s="121"/>
      <c r="P10" s="121"/>
    </row>
    <row r="11" spans="1:16" ht="12.75">
      <c r="A11" s="97" t="s">
        <v>51</v>
      </c>
      <c r="B11" s="94">
        <v>5.756148982641249</v>
      </c>
      <c r="C11" s="51">
        <v>5.303048807631018</v>
      </c>
      <c r="D11" s="51">
        <v>5.8148857081813565</v>
      </c>
      <c r="E11" s="51">
        <v>6.089046162922137</v>
      </c>
      <c r="F11" s="51">
        <v>7.137138582443196</v>
      </c>
      <c r="G11" s="51">
        <v>7.8312497116217825</v>
      </c>
      <c r="H11" s="51">
        <v>8.78794982159334</v>
      </c>
      <c r="I11" s="51">
        <v>10.387006080887032</v>
      </c>
      <c r="J11" s="51">
        <v>9.787320844627802</v>
      </c>
      <c r="K11" s="51">
        <v>9.826840295507434</v>
      </c>
      <c r="L11" s="95">
        <v>10.5</v>
      </c>
      <c r="N11" s="101"/>
      <c r="O11" s="121"/>
      <c r="P11" s="121"/>
    </row>
    <row r="12" spans="1:16" ht="12.75">
      <c r="A12" s="107" t="s">
        <v>52</v>
      </c>
      <c r="B12" s="94">
        <v>1.6134342682601623</v>
      </c>
      <c r="C12" s="51">
        <v>1.7283811718501205</v>
      </c>
      <c r="D12" s="51">
        <v>1.9711597492227069</v>
      </c>
      <c r="E12" s="51">
        <v>2.0882086523732535</v>
      </c>
      <c r="F12" s="51">
        <v>2.186894485929241</v>
      </c>
      <c r="G12" s="51">
        <v>2.5557534698601976</v>
      </c>
      <c r="H12" s="51">
        <v>2.6929748439153864</v>
      </c>
      <c r="I12" s="51">
        <v>2.7364211014008615</v>
      </c>
      <c r="J12" s="51">
        <v>2.620619197394339</v>
      </c>
      <c r="K12" s="51">
        <v>2.7832173761222747</v>
      </c>
      <c r="L12" s="95">
        <v>3</v>
      </c>
      <c r="N12" s="101"/>
      <c r="O12" s="121"/>
      <c r="P12" s="121"/>
    </row>
    <row r="13" spans="1:16" ht="12.75">
      <c r="A13" s="107" t="s">
        <v>53</v>
      </c>
      <c r="B13" s="94">
        <v>14.68618816131719</v>
      </c>
      <c r="C13" s="51">
        <v>15.91859897916709</v>
      </c>
      <c r="D13" s="51">
        <v>16.015555927373455</v>
      </c>
      <c r="E13" s="51">
        <v>17.173265412171315</v>
      </c>
      <c r="F13" s="51">
        <v>21.466733386404425</v>
      </c>
      <c r="G13" s="51">
        <v>22.600449868301464</v>
      </c>
      <c r="H13" s="51">
        <v>23.52822994430065</v>
      </c>
      <c r="I13" s="51">
        <v>26.770892707316765</v>
      </c>
      <c r="J13" s="51">
        <v>26.759953273425452</v>
      </c>
      <c r="K13" s="51">
        <v>27.242613072115866</v>
      </c>
      <c r="L13" s="95">
        <v>27.7</v>
      </c>
      <c r="N13" s="101"/>
      <c r="O13" s="121"/>
      <c r="P13" s="121"/>
    </row>
    <row r="14" spans="1:16" ht="14.25">
      <c r="A14" s="107" t="s">
        <v>372</v>
      </c>
      <c r="B14" s="94">
        <v>0.36854879210975355</v>
      </c>
      <c r="C14" s="51">
        <v>0.2964415271835839</v>
      </c>
      <c r="D14" s="51">
        <v>0.31575077712555305</v>
      </c>
      <c r="E14" s="51">
        <v>0.32603064113316965</v>
      </c>
      <c r="F14" s="51">
        <v>0.33719156488771707</v>
      </c>
      <c r="G14" s="51">
        <v>0.3777142697125851</v>
      </c>
      <c r="H14" s="51">
        <v>0.4105550363723806</v>
      </c>
      <c r="I14" s="51">
        <v>0.4139301246719549</v>
      </c>
      <c r="J14" s="51">
        <v>0.4035062964203727</v>
      </c>
      <c r="K14" s="51">
        <v>0.42153116776365834</v>
      </c>
      <c r="L14" s="95">
        <v>0.4</v>
      </c>
      <c r="N14" s="101"/>
      <c r="O14" s="122"/>
      <c r="P14" s="122"/>
    </row>
    <row r="15" spans="1:16" ht="12.75">
      <c r="A15" s="107"/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6"/>
      <c r="N15" s="101"/>
      <c r="O15" s="122"/>
      <c r="P15" s="122"/>
    </row>
    <row r="16" spans="2:14" ht="12.75">
      <c r="B16" s="279" t="s">
        <v>139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1"/>
      <c r="N16" s="101"/>
    </row>
    <row r="17" spans="1:14" ht="12.75">
      <c r="A17" s="37" t="s">
        <v>13</v>
      </c>
      <c r="B17" s="87">
        <v>561.3461222506288</v>
      </c>
      <c r="C17" s="88">
        <v>581.9114188123515</v>
      </c>
      <c r="D17" s="88">
        <v>590.663480069705</v>
      </c>
      <c r="E17" s="88">
        <v>601.6036696311584</v>
      </c>
      <c r="F17" s="88">
        <v>630.5364435812386</v>
      </c>
      <c r="G17" s="88">
        <v>667.631407519502</v>
      </c>
      <c r="H17" s="88">
        <v>686.1784347292761</v>
      </c>
      <c r="I17" s="88">
        <v>708.2528890715787</v>
      </c>
      <c r="J17" s="88">
        <v>696.7352980698314</v>
      </c>
      <c r="K17" s="88">
        <v>697.292848719331</v>
      </c>
      <c r="L17" s="120">
        <v>695.8</v>
      </c>
      <c r="N17" s="101"/>
    </row>
    <row r="18" spans="1:14" ht="12.75">
      <c r="A18" s="107" t="s">
        <v>46</v>
      </c>
      <c r="B18" s="99">
        <v>264.7800334931507</v>
      </c>
      <c r="C18" s="100">
        <v>275.4154934348018</v>
      </c>
      <c r="D18" s="100">
        <v>276.064866939673</v>
      </c>
      <c r="E18" s="100">
        <v>286.51837304333674</v>
      </c>
      <c r="F18" s="100">
        <v>300.01789773168315</v>
      </c>
      <c r="G18" s="100">
        <v>317.18055584541554</v>
      </c>
      <c r="H18" s="100">
        <v>323.40716417249195</v>
      </c>
      <c r="I18" s="100">
        <v>330.9650820789918</v>
      </c>
      <c r="J18" s="100">
        <v>324.01340060611926</v>
      </c>
      <c r="K18" s="100">
        <v>323.0904180014118</v>
      </c>
      <c r="L18" s="95">
        <v>321.1</v>
      </c>
      <c r="N18" s="101"/>
    </row>
    <row r="19" spans="1:25" ht="12.75">
      <c r="A19" s="107" t="s">
        <v>47</v>
      </c>
      <c r="B19" s="99">
        <v>140.47300460428607</v>
      </c>
      <c r="C19" s="100">
        <v>142.36728378695565</v>
      </c>
      <c r="D19" s="100">
        <v>139.61715068000518</v>
      </c>
      <c r="E19" s="100">
        <v>139.13707954898314</v>
      </c>
      <c r="F19" s="100">
        <v>147.43879397909424</v>
      </c>
      <c r="G19" s="100">
        <v>153.97289195760624</v>
      </c>
      <c r="H19" s="100">
        <v>155.81923133180723</v>
      </c>
      <c r="I19" s="100">
        <v>160.9342611638449</v>
      </c>
      <c r="J19" s="100">
        <v>157.61212723898942</v>
      </c>
      <c r="K19" s="100">
        <v>156.0966613052101</v>
      </c>
      <c r="L19" s="95">
        <v>157.5780370955126</v>
      </c>
      <c r="N19" s="101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</row>
    <row r="20" spans="1:25" ht="12.75">
      <c r="A20" s="97" t="s">
        <v>48</v>
      </c>
      <c r="B20" s="94">
        <v>33.049183952225036</v>
      </c>
      <c r="C20" s="51">
        <v>34.81648467853034</v>
      </c>
      <c r="D20" s="51">
        <v>37.425458923314885</v>
      </c>
      <c r="E20" s="51">
        <v>36.40173254149531</v>
      </c>
      <c r="F20" s="51">
        <v>35.62922295822876</v>
      </c>
      <c r="G20" s="51">
        <v>36.61099183381469</v>
      </c>
      <c r="H20" s="51">
        <v>38.05460995356321</v>
      </c>
      <c r="I20" s="51">
        <v>39.363483511576426</v>
      </c>
      <c r="J20" s="51">
        <v>38.42658782454301</v>
      </c>
      <c r="K20" s="51">
        <v>39.969186652773956</v>
      </c>
      <c r="L20" s="95">
        <v>39.29614447935891</v>
      </c>
      <c r="N20" s="101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</row>
    <row r="21" spans="1:25" ht="12.75">
      <c r="A21" s="107" t="s">
        <v>49</v>
      </c>
      <c r="B21" s="94">
        <v>12.199351190892356</v>
      </c>
      <c r="C21" s="51">
        <v>12.723085301044495</v>
      </c>
      <c r="D21" s="51">
        <v>13.321116169260963</v>
      </c>
      <c r="E21" s="51">
        <v>14.926618472036731</v>
      </c>
      <c r="F21" s="51">
        <v>15.638390294509279</v>
      </c>
      <c r="G21" s="51">
        <v>16.284508934698618</v>
      </c>
      <c r="H21" s="51">
        <v>16.491575375177003</v>
      </c>
      <c r="I21" s="51">
        <v>16.89091207737089</v>
      </c>
      <c r="J21" s="51">
        <v>16.823979199671793</v>
      </c>
      <c r="K21" s="51">
        <v>16.933264838636997</v>
      </c>
      <c r="L21" s="95">
        <v>17.092050184492468</v>
      </c>
      <c r="N21" s="101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</row>
    <row r="22" spans="1:25" ht="12.75">
      <c r="A22" s="107" t="s">
        <v>50</v>
      </c>
      <c r="B22" s="94">
        <v>83.95437554286427</v>
      </c>
      <c r="C22" s="51">
        <v>89.61153931103777</v>
      </c>
      <c r="D22" s="51">
        <v>99.23691861298371</v>
      </c>
      <c r="E22" s="51">
        <v>98.94331515670649</v>
      </c>
      <c r="F22" s="51">
        <v>100.98234520154445</v>
      </c>
      <c r="G22" s="51">
        <v>111.20144266988099</v>
      </c>
      <c r="H22" s="51">
        <v>119.13909612397856</v>
      </c>
      <c r="I22" s="51">
        <v>123.31042524370541</v>
      </c>
      <c r="J22" s="51">
        <v>124.56942049765232</v>
      </c>
      <c r="K22" s="51">
        <v>125.73684447115455</v>
      </c>
      <c r="L22" s="95">
        <v>122.9</v>
      </c>
      <c r="N22" s="101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</row>
    <row r="23" spans="1:25" ht="12.75">
      <c r="A23" s="97" t="s">
        <v>51</v>
      </c>
      <c r="B23" s="94">
        <v>6.098284143713685</v>
      </c>
      <c r="C23" s="51">
        <v>5.443097868518284</v>
      </c>
      <c r="D23" s="51">
        <v>5.906661199973882</v>
      </c>
      <c r="E23" s="51">
        <v>6.089046162922137</v>
      </c>
      <c r="F23" s="51">
        <v>7.062563824298438</v>
      </c>
      <c r="G23" s="51">
        <v>7.598365851414131</v>
      </c>
      <c r="H23" s="51">
        <v>8.196972789527393</v>
      </c>
      <c r="I23" s="51">
        <v>9.510210195836935</v>
      </c>
      <c r="J23" s="51">
        <v>8.729029935787635</v>
      </c>
      <c r="K23" s="51">
        <v>8.623600824702494</v>
      </c>
      <c r="L23" s="95">
        <v>9.1</v>
      </c>
      <c r="N23" s="101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</row>
    <row r="24" spans="1:25" ht="12.75">
      <c r="A24" s="107" t="s">
        <v>52</v>
      </c>
      <c r="B24" s="94">
        <v>1.6997797309917955</v>
      </c>
      <c r="C24" s="51">
        <v>1.7812016243570252</v>
      </c>
      <c r="D24" s="51">
        <v>1.9988322674495005</v>
      </c>
      <c r="E24" s="51">
        <v>2.0882086523732535</v>
      </c>
      <c r="F24" s="51">
        <v>2.1624967781656097</v>
      </c>
      <c r="G24" s="51">
        <v>2.47596237221367</v>
      </c>
      <c r="H24" s="51">
        <v>2.531054910797066</v>
      </c>
      <c r="I24" s="51">
        <v>2.51656695437033</v>
      </c>
      <c r="J24" s="51">
        <v>2.3559501531694536</v>
      </c>
      <c r="K24" s="51">
        <v>2.4798778258422165</v>
      </c>
      <c r="L24" s="95">
        <v>2.636654412801555</v>
      </c>
      <c r="N24" s="101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25" ht="12.75">
      <c r="A25" s="107" t="s">
        <v>53</v>
      </c>
      <c r="B25" s="94">
        <v>18.696062441617677</v>
      </c>
      <c r="C25" s="51">
        <v>19.444715492723574</v>
      </c>
      <c r="D25" s="51">
        <v>16.77122246465021</v>
      </c>
      <c r="E25" s="51">
        <v>17.173265412171315</v>
      </c>
      <c r="F25" s="51">
        <v>21.27118078235389</v>
      </c>
      <c r="G25" s="51">
        <v>21.945316168469894</v>
      </c>
      <c r="H25" s="51">
        <v>22.158240245817044</v>
      </c>
      <c r="I25" s="51">
        <v>24.388355939751964</v>
      </c>
      <c r="J25" s="51">
        <v>23.85155080608724</v>
      </c>
      <c r="K25" s="51">
        <v>23.99546231485486</v>
      </c>
      <c r="L25" s="95">
        <v>25.802227893738333</v>
      </c>
      <c r="N25" s="101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</row>
    <row r="26" spans="1:25" ht="14.25">
      <c r="A26" s="107" t="s">
        <v>372</v>
      </c>
      <c r="B26" s="114">
        <v>0.39604715088736314</v>
      </c>
      <c r="C26" s="115">
        <v>0.30851731438250757</v>
      </c>
      <c r="D26" s="115">
        <v>0.3212528123935974</v>
      </c>
      <c r="E26" s="115">
        <v>0.32603064113316965</v>
      </c>
      <c r="F26" s="115">
        <v>0.3335520313608109</v>
      </c>
      <c r="G26" s="115">
        <v>0.3613718859882105</v>
      </c>
      <c r="H26" s="115">
        <v>0.38048982611662174</v>
      </c>
      <c r="I26" s="115">
        <v>0.3735919061300432</v>
      </c>
      <c r="J26" s="115">
        <v>0.353251807811256</v>
      </c>
      <c r="K26" s="115">
        <v>0.3675324847439215</v>
      </c>
      <c r="L26" s="116">
        <v>0.36352376053140834</v>
      </c>
      <c r="N26" s="101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</row>
    <row r="27" spans="2:25" ht="12.75">
      <c r="B27" s="51"/>
      <c r="C27" s="51"/>
      <c r="D27" s="51"/>
      <c r="E27" s="51"/>
      <c r="F27" s="51"/>
      <c r="G27" s="51"/>
      <c r="H27" s="51"/>
      <c r="I27" s="51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</row>
    <row r="28" spans="1:25" ht="12.75">
      <c r="A28" s="104" t="s">
        <v>80</v>
      </c>
      <c r="B28" s="41" t="s">
        <v>170</v>
      </c>
      <c r="C28" s="37"/>
      <c r="D28" s="37"/>
      <c r="E28" s="37"/>
      <c r="F28" s="37"/>
      <c r="G28" s="37"/>
      <c r="H28" s="37"/>
      <c r="I28" s="37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</row>
    <row r="29" spans="1:14" ht="12.75">
      <c r="A29" s="104" t="s">
        <v>81</v>
      </c>
      <c r="B29" s="41" t="s">
        <v>392</v>
      </c>
      <c r="K29" s="54"/>
      <c r="L29" s="54"/>
      <c r="M29" s="54"/>
      <c r="N29" s="54"/>
    </row>
    <row r="30" ht="12.75">
      <c r="A30" s="41" t="s">
        <v>54</v>
      </c>
    </row>
    <row r="32" spans="1:14" ht="12.75">
      <c r="A32" s="119"/>
      <c r="B32" s="119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37"/>
    </row>
    <row r="33" spans="1:14" ht="12.75">
      <c r="A33" s="119"/>
      <c r="B33" s="119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37"/>
    </row>
    <row r="34" spans="1:14" ht="12.75">
      <c r="A34" s="119"/>
      <c r="B34" s="119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37"/>
    </row>
    <row r="35" spans="1:14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</sheetData>
  <sheetProtection/>
  <mergeCells count="2">
    <mergeCell ref="B4:L4"/>
    <mergeCell ref="B16:L1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41" customWidth="1"/>
    <col min="2" max="11" width="10.7109375" style="41" customWidth="1"/>
    <col min="12" max="13" width="9.140625" style="41" customWidth="1"/>
    <col min="14" max="15" width="17.7109375" style="41" bestFit="1" customWidth="1"/>
    <col min="16" max="16384" width="9.140625" style="41" customWidth="1"/>
  </cols>
  <sheetData>
    <row r="1" spans="1:16" ht="12.75">
      <c r="A1" s="39" t="s">
        <v>69</v>
      </c>
      <c r="B1" s="40" t="s">
        <v>0</v>
      </c>
      <c r="C1" s="40"/>
      <c r="D1" s="40"/>
      <c r="E1" s="40"/>
      <c r="F1" s="40"/>
      <c r="G1" s="40"/>
      <c r="H1" s="40"/>
      <c r="I1" s="40"/>
      <c r="N1" s="37"/>
      <c r="O1" s="37"/>
      <c r="P1" s="37"/>
    </row>
    <row r="2" spans="1:16" ht="12.75">
      <c r="A2" s="39"/>
      <c r="B2" s="40"/>
      <c r="C2" s="40"/>
      <c r="D2" s="40"/>
      <c r="E2" s="40"/>
      <c r="F2" s="40"/>
      <c r="G2" s="40"/>
      <c r="H2" s="40"/>
      <c r="I2" s="40"/>
      <c r="N2" s="37"/>
      <c r="O2" s="37"/>
      <c r="P2" s="37"/>
    </row>
    <row r="3" spans="1:13" ht="14.25">
      <c r="A3" s="39"/>
      <c r="B3" s="253">
        <v>2002</v>
      </c>
      <c r="C3" s="254">
        <v>2003</v>
      </c>
      <c r="D3" s="254">
        <v>2004</v>
      </c>
      <c r="E3" s="254">
        <v>2005</v>
      </c>
      <c r="F3" s="254">
        <v>2006</v>
      </c>
      <c r="G3" s="254">
        <v>2007</v>
      </c>
      <c r="H3" s="254">
        <v>2008</v>
      </c>
      <c r="I3" s="254">
        <v>2009</v>
      </c>
      <c r="J3" s="254">
        <v>2010</v>
      </c>
      <c r="K3" s="254">
        <v>2011</v>
      </c>
      <c r="L3" s="256" t="s">
        <v>371</v>
      </c>
      <c r="M3" s="37"/>
    </row>
    <row r="4" spans="1:12" ht="12.75">
      <c r="A4" s="39"/>
      <c r="B4" s="279" t="s">
        <v>1</v>
      </c>
      <c r="C4" s="280"/>
      <c r="D4" s="280"/>
      <c r="E4" s="280"/>
      <c r="F4" s="280"/>
      <c r="G4" s="280"/>
      <c r="H4" s="280"/>
      <c r="I4" s="280"/>
      <c r="J4" s="280"/>
      <c r="K4" s="280"/>
      <c r="L4" s="281"/>
    </row>
    <row r="5" spans="1:14" ht="12.75">
      <c r="A5" s="124" t="s">
        <v>31</v>
      </c>
      <c r="B5" s="87">
        <v>4030.9807325764327</v>
      </c>
      <c r="C5" s="88">
        <v>4313.910192667563</v>
      </c>
      <c r="D5" s="88">
        <v>4422.868415818508</v>
      </c>
      <c r="E5" s="88">
        <v>4671.832781135826</v>
      </c>
      <c r="F5" s="88">
        <v>4923.580551571777</v>
      </c>
      <c r="G5" s="88">
        <v>5244.938731925394</v>
      </c>
      <c r="H5" s="88">
        <v>5627.813067909046</v>
      </c>
      <c r="I5" s="88">
        <v>5946.471805194265</v>
      </c>
      <c r="J5" s="88">
        <v>5927.341176404814</v>
      </c>
      <c r="K5" s="88">
        <v>5942.011926780522</v>
      </c>
      <c r="L5" s="89">
        <v>5991.818769</v>
      </c>
      <c r="M5" s="117"/>
      <c r="N5" s="117"/>
    </row>
    <row r="6" spans="1:14" ht="12.75">
      <c r="A6" s="107" t="s">
        <v>60</v>
      </c>
      <c r="B6" s="99">
        <v>2536.4207571424913</v>
      </c>
      <c r="C6" s="100">
        <v>2790.543934838705</v>
      </c>
      <c r="D6" s="100">
        <v>2820.482391759536</v>
      </c>
      <c r="E6" s="100">
        <v>2916.875833824826</v>
      </c>
      <c r="F6" s="100">
        <v>3031.658909537028</v>
      </c>
      <c r="G6" s="100">
        <v>3232.145126807456</v>
      </c>
      <c r="H6" s="100">
        <v>3500.8322129122444</v>
      </c>
      <c r="I6" s="100">
        <v>3736.2146216641195</v>
      </c>
      <c r="J6" s="100">
        <v>3736.652225379545</v>
      </c>
      <c r="K6" s="100">
        <v>3755.1544874904903</v>
      </c>
      <c r="L6" s="125">
        <v>3848.505812</v>
      </c>
      <c r="N6" s="126"/>
    </row>
    <row r="7" spans="1:14" ht="12.75">
      <c r="A7" s="107" t="s">
        <v>61</v>
      </c>
      <c r="B7" s="99">
        <v>1494.5599754339412</v>
      </c>
      <c r="C7" s="100">
        <v>1523.3662578288577</v>
      </c>
      <c r="D7" s="100">
        <v>1602.386024058972</v>
      </c>
      <c r="E7" s="100">
        <v>1754.9569473110005</v>
      </c>
      <c r="F7" s="100">
        <v>1891.921642034748</v>
      </c>
      <c r="G7" s="100">
        <v>2012.7936051179381</v>
      </c>
      <c r="H7" s="100">
        <v>2126.9808549968016</v>
      </c>
      <c r="I7" s="100">
        <v>2210.257183530145</v>
      </c>
      <c r="J7" s="100">
        <v>2190.68895102527</v>
      </c>
      <c r="K7" s="100">
        <v>2186.8574392900314</v>
      </c>
      <c r="L7" s="111">
        <v>2143.312957</v>
      </c>
      <c r="N7" s="126"/>
    </row>
    <row r="8" spans="1:12" ht="12.75">
      <c r="A8" s="107"/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95"/>
    </row>
    <row r="9" spans="1:12" ht="12.75">
      <c r="A9" s="107" t="s">
        <v>55</v>
      </c>
      <c r="B9" s="99">
        <v>1364.9216472809608</v>
      </c>
      <c r="C9" s="100">
        <v>1436.1089425922605</v>
      </c>
      <c r="D9" s="100">
        <v>1492.8227652527896</v>
      </c>
      <c r="E9" s="100">
        <v>1502.440884222343</v>
      </c>
      <c r="F9" s="100">
        <v>1587.4517712014997</v>
      </c>
      <c r="G9" s="100">
        <v>1654.2050729098032</v>
      </c>
      <c r="H9" s="100">
        <v>1775.3506933616043</v>
      </c>
      <c r="I9" s="100">
        <v>1913.121697425907</v>
      </c>
      <c r="J9" s="100">
        <v>1907.9351384888155</v>
      </c>
      <c r="K9" s="100">
        <v>1883.5468564156042</v>
      </c>
      <c r="L9" s="95">
        <v>1932.4941514370094</v>
      </c>
    </row>
    <row r="10" spans="1:13" ht="12.75">
      <c r="A10" s="98" t="s">
        <v>60</v>
      </c>
      <c r="B10" s="99">
        <v>978.758675126279</v>
      </c>
      <c r="C10" s="100">
        <v>1065.5376688386095</v>
      </c>
      <c r="D10" s="100">
        <v>1097.5914622101523</v>
      </c>
      <c r="E10" s="100">
        <v>1067.6514008732865</v>
      </c>
      <c r="F10" s="100">
        <v>1094.3745205769558</v>
      </c>
      <c r="G10" s="100">
        <v>1132.3951383955937</v>
      </c>
      <c r="H10" s="100">
        <v>1247.1006672253607</v>
      </c>
      <c r="I10" s="100">
        <v>1353.4322032959333</v>
      </c>
      <c r="J10" s="100">
        <v>1379.2914367097603</v>
      </c>
      <c r="K10" s="100">
        <v>1357.8051017783826</v>
      </c>
      <c r="L10" s="95">
        <v>1397.6638617063495</v>
      </c>
      <c r="M10" s="126"/>
    </row>
    <row r="11" spans="1:13" ht="12.75">
      <c r="A11" s="98" t="s">
        <v>61</v>
      </c>
      <c r="B11" s="99">
        <v>386.162972154682</v>
      </c>
      <c r="C11" s="100">
        <v>370.57127375365127</v>
      </c>
      <c r="D11" s="100">
        <v>395.2313030426375</v>
      </c>
      <c r="E11" s="100">
        <v>434.78948334905664</v>
      </c>
      <c r="F11" s="100">
        <v>493.07725062454415</v>
      </c>
      <c r="G11" s="100">
        <v>521.8099345142094</v>
      </c>
      <c r="H11" s="100">
        <v>528.2500261362438</v>
      </c>
      <c r="I11" s="100">
        <v>559.689494129974</v>
      </c>
      <c r="J11" s="100">
        <v>528.6437017790547</v>
      </c>
      <c r="K11" s="100">
        <v>525.741754637221</v>
      </c>
      <c r="L11" s="95">
        <v>534.8302897306595</v>
      </c>
      <c r="M11" s="126"/>
    </row>
    <row r="12" spans="1:12" ht="12.75">
      <c r="A12" s="98" t="s">
        <v>56</v>
      </c>
      <c r="B12" s="99">
        <v>1211.0410054228246</v>
      </c>
      <c r="C12" s="100">
        <v>1267.9797291577233</v>
      </c>
      <c r="D12" s="100">
        <v>1286.2338159169944</v>
      </c>
      <c r="E12" s="100">
        <v>1298.3537946692143</v>
      </c>
      <c r="F12" s="100">
        <v>1363.6023775986491</v>
      </c>
      <c r="G12" s="100">
        <v>1413.1120427427406</v>
      </c>
      <c r="H12" s="100">
        <v>1519.1644730807757</v>
      </c>
      <c r="I12" s="100">
        <v>1641.4366375225575</v>
      </c>
      <c r="J12" s="100">
        <v>1628.9235036954278</v>
      </c>
      <c r="K12" s="100">
        <v>1612.5712380255686</v>
      </c>
      <c r="L12" s="95">
        <v>1653.3888549194571</v>
      </c>
    </row>
    <row r="13" spans="1:12" ht="12.75">
      <c r="A13" s="98" t="s">
        <v>168</v>
      </c>
      <c r="B13" s="99">
        <v>153.88064185813624</v>
      </c>
      <c r="C13" s="100">
        <v>168.1292134345373</v>
      </c>
      <c r="D13" s="100">
        <v>206.58894933579543</v>
      </c>
      <c r="E13" s="100">
        <v>204.0870895531291</v>
      </c>
      <c r="F13" s="100">
        <v>223.84939360285048</v>
      </c>
      <c r="G13" s="100">
        <v>241.09303016706264</v>
      </c>
      <c r="H13" s="100">
        <v>256.18622028082854</v>
      </c>
      <c r="I13" s="100">
        <v>271.6850599033497</v>
      </c>
      <c r="J13" s="100">
        <v>279.0116347933873</v>
      </c>
      <c r="K13" s="100">
        <v>270.97561839003566</v>
      </c>
      <c r="L13" s="95">
        <v>279.10529651755223</v>
      </c>
    </row>
    <row r="14" spans="1:12" ht="12.75">
      <c r="A14" s="107"/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95"/>
    </row>
    <row r="15" spans="1:14" ht="14.25">
      <c r="A15" s="127" t="s">
        <v>373</v>
      </c>
      <c r="B15" s="99">
        <v>51.112296148830566</v>
      </c>
      <c r="C15" s="100">
        <v>42.41077515118198</v>
      </c>
      <c r="D15" s="100">
        <v>38.238706484078534</v>
      </c>
      <c r="E15" s="100">
        <v>33.795817765457386</v>
      </c>
      <c r="F15" s="100">
        <v>34.58204595247458</v>
      </c>
      <c r="G15" s="100">
        <v>38.655234833659485</v>
      </c>
      <c r="H15" s="100">
        <v>31.400902441367595</v>
      </c>
      <c r="I15" s="100">
        <v>32.20785097552254</v>
      </c>
      <c r="J15" s="100">
        <v>33.45569592126958</v>
      </c>
      <c r="K15" s="100">
        <v>31.816664361504227</v>
      </c>
      <c r="L15" s="111">
        <v>48.294003</v>
      </c>
      <c r="M15" s="37"/>
      <c r="N15" s="117"/>
    </row>
    <row r="16" spans="1:13" ht="12.75">
      <c r="A16" s="98" t="s">
        <v>60</v>
      </c>
      <c r="B16" s="99">
        <v>22.780819776741225</v>
      </c>
      <c r="C16" s="100">
        <v>22.497086311159983</v>
      </c>
      <c r="D16" s="100">
        <v>22.73337733047352</v>
      </c>
      <c r="E16" s="100">
        <v>19.589365634164952</v>
      </c>
      <c r="F16" s="100">
        <v>20.087657996741758</v>
      </c>
      <c r="G16" s="100">
        <v>22.07977005870841</v>
      </c>
      <c r="H16" s="100">
        <v>18.155972027710174</v>
      </c>
      <c r="I16" s="100">
        <v>21.42125937522961</v>
      </c>
      <c r="J16" s="100">
        <v>22.25119398537269</v>
      </c>
      <c r="K16" s="100">
        <v>21.161083372509886</v>
      </c>
      <c r="L16" s="111">
        <v>32.120068</v>
      </c>
      <c r="M16" s="128"/>
    </row>
    <row r="17" spans="1:13" ht="12.75">
      <c r="A17" s="98" t="s">
        <v>61</v>
      </c>
      <c r="B17" s="99">
        <v>28.331476372089337</v>
      </c>
      <c r="C17" s="100">
        <v>19.913688840021994</v>
      </c>
      <c r="D17" s="100">
        <v>15.505329153605015</v>
      </c>
      <c r="E17" s="100">
        <v>14.206452131292432</v>
      </c>
      <c r="F17" s="100">
        <v>14.494387955732824</v>
      </c>
      <c r="G17" s="100">
        <v>16.575464774951076</v>
      </c>
      <c r="H17" s="100">
        <v>13.244930413657421</v>
      </c>
      <c r="I17" s="100">
        <v>10.786591600292928</v>
      </c>
      <c r="J17" s="100">
        <v>11.20450193589689</v>
      </c>
      <c r="K17" s="100">
        <v>10.655580988994341</v>
      </c>
      <c r="L17" s="111">
        <v>16.173935</v>
      </c>
      <c r="M17" s="128"/>
    </row>
    <row r="18" spans="1:13" ht="12.75">
      <c r="A18" s="127"/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95"/>
      <c r="M18" s="37"/>
    </row>
    <row r="19" spans="1:13" ht="12.75">
      <c r="A19" s="107" t="s">
        <v>62</v>
      </c>
      <c r="B19" s="99">
        <v>228.53991377222513</v>
      </c>
      <c r="C19" s="100">
        <v>269.62831783</v>
      </c>
      <c r="D19" s="100">
        <v>276.40383457999997</v>
      </c>
      <c r="E19" s="100">
        <v>297.51220732999997</v>
      </c>
      <c r="F19" s="100">
        <v>306.52087437</v>
      </c>
      <c r="G19" s="100">
        <v>298.15085738</v>
      </c>
      <c r="H19" s="100">
        <v>301.70116943</v>
      </c>
      <c r="I19" s="100">
        <v>304.20861521</v>
      </c>
      <c r="J19" s="100">
        <v>328.23515034999997</v>
      </c>
      <c r="K19" s="100">
        <v>315.91722915</v>
      </c>
      <c r="L19" s="95">
        <v>311.36638657</v>
      </c>
      <c r="M19" s="37"/>
    </row>
    <row r="20" spans="1:13" ht="12.75">
      <c r="A20" s="98" t="s">
        <v>60</v>
      </c>
      <c r="B20" s="99">
        <v>204.9895873311191</v>
      </c>
      <c r="C20" s="100">
        <v>241.84395930000002</v>
      </c>
      <c r="D20" s="100">
        <v>247.13225509999998</v>
      </c>
      <c r="E20" s="100">
        <v>253.85082337</v>
      </c>
      <c r="F20" s="100">
        <v>252.93605807</v>
      </c>
      <c r="G20" s="100">
        <v>264.03860088</v>
      </c>
      <c r="H20" s="100">
        <v>273.00984582</v>
      </c>
      <c r="I20" s="100">
        <v>279.63401085</v>
      </c>
      <c r="J20" s="100">
        <v>284.17179662000007</v>
      </c>
      <c r="K20" s="100">
        <v>287.01256041000005</v>
      </c>
      <c r="L20" s="95">
        <v>286.56468838999996</v>
      </c>
      <c r="M20" s="128"/>
    </row>
    <row r="21" spans="1:13" ht="12.75">
      <c r="A21" s="98" t="s">
        <v>61</v>
      </c>
      <c r="B21" s="99">
        <v>23.550326441106037</v>
      </c>
      <c r="C21" s="100">
        <v>27.784358530000016</v>
      </c>
      <c r="D21" s="100">
        <v>29.271579479999996</v>
      </c>
      <c r="E21" s="100">
        <v>43.66138395999998</v>
      </c>
      <c r="F21" s="100">
        <v>53.58481630000003</v>
      </c>
      <c r="G21" s="100">
        <v>34.1122565</v>
      </c>
      <c r="H21" s="100">
        <v>28.69132361000001</v>
      </c>
      <c r="I21" s="100">
        <v>24.57460436000001</v>
      </c>
      <c r="J21" s="100">
        <v>44.06335372999988</v>
      </c>
      <c r="K21" s="100">
        <v>28.90466874</v>
      </c>
      <c r="L21" s="95">
        <v>24.80169818</v>
      </c>
      <c r="M21" s="128"/>
    </row>
    <row r="22" spans="1:13" ht="12.75">
      <c r="A22" s="10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95"/>
      <c r="M22" s="37"/>
    </row>
    <row r="23" spans="1:13" ht="12.75">
      <c r="A23" s="107" t="s">
        <v>57</v>
      </c>
      <c r="B23" s="99">
        <v>183.4662915180442</v>
      </c>
      <c r="C23" s="100">
        <v>205.3704614692117</v>
      </c>
      <c r="D23" s="100">
        <v>267.024925659687</v>
      </c>
      <c r="E23" s="100">
        <v>355.6832342129161</v>
      </c>
      <c r="F23" s="100">
        <v>388.351743959328</v>
      </c>
      <c r="G23" s="100">
        <v>412.69778039999983</v>
      </c>
      <c r="H23" s="100">
        <v>483.0580576299999</v>
      </c>
      <c r="I23" s="100">
        <v>561.1502274049999</v>
      </c>
      <c r="J23" s="100">
        <v>607.56506142</v>
      </c>
      <c r="K23" s="100">
        <v>595.036413845</v>
      </c>
      <c r="L23" s="95">
        <v>575.7508000000004</v>
      </c>
      <c r="M23" s="37"/>
    </row>
    <row r="24" spans="1:13" ht="12.75">
      <c r="A24" s="98" t="s">
        <v>60</v>
      </c>
      <c r="B24" s="99">
        <v>77.076452189916</v>
      </c>
      <c r="C24" s="100">
        <v>86.38608991860548</v>
      </c>
      <c r="D24" s="100">
        <v>112.04078899867011</v>
      </c>
      <c r="E24" s="100">
        <v>149.9850694183042</v>
      </c>
      <c r="F24" s="100">
        <v>162.13565769490734</v>
      </c>
      <c r="G24" s="100">
        <v>175.7540541031942</v>
      </c>
      <c r="H24" s="100">
        <v>201.76159559342562</v>
      </c>
      <c r="I24" s="100">
        <v>228.03075304915683</v>
      </c>
      <c r="J24" s="100">
        <v>243.9380484122725</v>
      </c>
      <c r="K24" s="100">
        <v>243.51592103184382</v>
      </c>
      <c r="L24" s="95">
        <v>235.62337209053996</v>
      </c>
      <c r="M24" s="128"/>
    </row>
    <row r="25" spans="1:13" ht="12.75">
      <c r="A25" s="98" t="s">
        <v>61</v>
      </c>
      <c r="B25" s="99">
        <v>106.38983932812818</v>
      </c>
      <c r="C25" s="100">
        <v>118.98437155060623</v>
      </c>
      <c r="D25" s="100">
        <v>154.98413666101686</v>
      </c>
      <c r="E25" s="100">
        <v>205.6981647946119</v>
      </c>
      <c r="F25" s="100">
        <v>226.21608626442077</v>
      </c>
      <c r="G25" s="100">
        <v>236.9437262968056</v>
      </c>
      <c r="H25" s="100">
        <v>281.2964620365742</v>
      </c>
      <c r="I25" s="100">
        <v>333.1194743558432</v>
      </c>
      <c r="J25" s="100">
        <v>363.62701300772756</v>
      </c>
      <c r="K25" s="100">
        <v>351.52049281315624</v>
      </c>
      <c r="L25" s="95">
        <v>340.1274279094604</v>
      </c>
      <c r="M25" s="128"/>
    </row>
    <row r="26" spans="1:13" ht="12.75">
      <c r="A26" s="107"/>
      <c r="B26" s="99"/>
      <c r="C26" s="100"/>
      <c r="D26" s="100"/>
      <c r="E26" s="100"/>
      <c r="F26" s="100"/>
      <c r="G26" s="100"/>
      <c r="H26" s="100"/>
      <c r="I26" s="100"/>
      <c r="J26" s="100"/>
      <c r="K26" s="100"/>
      <c r="L26" s="95"/>
      <c r="M26" s="37"/>
    </row>
    <row r="27" spans="1:13" ht="12.75">
      <c r="A27" s="107" t="s">
        <v>58</v>
      </c>
      <c r="B27" s="99">
        <v>1218.319</v>
      </c>
      <c r="C27" s="100">
        <v>1371.7080000000005</v>
      </c>
      <c r="D27" s="100">
        <v>1312.111</v>
      </c>
      <c r="E27" s="100">
        <v>1392.2250000000004</v>
      </c>
      <c r="F27" s="100">
        <v>1486.0170000000003</v>
      </c>
      <c r="G27" s="100">
        <v>1618.8890000000001</v>
      </c>
      <c r="H27" s="100">
        <v>1746.8760000000002</v>
      </c>
      <c r="I27" s="100">
        <v>1844.5760000000007</v>
      </c>
      <c r="J27" s="100">
        <v>1809.529056</v>
      </c>
      <c r="K27" s="100">
        <v>1854.7672824000006</v>
      </c>
      <c r="L27" s="95">
        <v>1895.5721626128</v>
      </c>
      <c r="M27" s="37"/>
    </row>
    <row r="28" spans="1:13" ht="12.75">
      <c r="A28" s="98" t="s">
        <v>60</v>
      </c>
      <c r="B28" s="99">
        <v>917.911575342466</v>
      </c>
      <c r="C28" s="100">
        <v>1033.4786301369863</v>
      </c>
      <c r="D28" s="100">
        <v>988.576780821918</v>
      </c>
      <c r="E28" s="100">
        <v>1048.9366438356165</v>
      </c>
      <c r="F28" s="100">
        <v>1119.6018493150686</v>
      </c>
      <c r="G28" s="100">
        <v>1231.0193741191545</v>
      </c>
      <c r="H28" s="100">
        <v>1321.0619928656363</v>
      </c>
      <c r="I28" s="100">
        <v>1394.9468917954819</v>
      </c>
      <c r="J28" s="100">
        <v>1368.4429008513675</v>
      </c>
      <c r="K28" s="100">
        <v>1402.6539733726518</v>
      </c>
      <c r="L28" s="95">
        <v>1433.5123607868502</v>
      </c>
      <c r="M28" s="128"/>
    </row>
    <row r="29" spans="1:13" ht="12.75">
      <c r="A29" s="98" t="s">
        <v>61</v>
      </c>
      <c r="B29" s="99">
        <v>300.40742465753425</v>
      </c>
      <c r="C29" s="100">
        <v>338.2293698630138</v>
      </c>
      <c r="D29" s="100">
        <v>323.5342191780822</v>
      </c>
      <c r="E29" s="100">
        <v>343.28835616438363</v>
      </c>
      <c r="F29" s="100">
        <v>366.4151506849316</v>
      </c>
      <c r="G29" s="100">
        <v>387.8696258808457</v>
      </c>
      <c r="H29" s="100">
        <v>425.8140071343639</v>
      </c>
      <c r="I29" s="100">
        <v>449.6291082045185</v>
      </c>
      <c r="J29" s="100">
        <v>441.0861551486326</v>
      </c>
      <c r="K29" s="100">
        <v>452.1133090273485</v>
      </c>
      <c r="L29" s="95">
        <v>462.0598018259502</v>
      </c>
      <c r="M29" s="128"/>
    </row>
    <row r="30" spans="1:14" ht="12.75">
      <c r="A30" s="107"/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95"/>
      <c r="M30" s="117"/>
      <c r="N30" s="117"/>
    </row>
    <row r="31" spans="1:14" ht="12.75">
      <c r="A31" s="107" t="s">
        <v>59</v>
      </c>
      <c r="B31" s="99">
        <v>819.5501284268931</v>
      </c>
      <c r="C31" s="100">
        <v>802.469624636293</v>
      </c>
      <c r="D31" s="100">
        <v>845.7899659576342</v>
      </c>
      <c r="E31" s="100">
        <v>859.6277407366713</v>
      </c>
      <c r="F31" s="100">
        <v>853.7430981163161</v>
      </c>
      <c r="G31" s="100">
        <v>917.9822184174805</v>
      </c>
      <c r="H31" s="100">
        <v>961.396213515581</v>
      </c>
      <c r="I31" s="100">
        <v>919.9275999129268</v>
      </c>
      <c r="J31" s="100">
        <v>847.1296769709512</v>
      </c>
      <c r="K31" s="100">
        <v>871.4247621232957</v>
      </c>
      <c r="L31" s="95">
        <v>838.5451902557974</v>
      </c>
      <c r="M31" s="129"/>
      <c r="N31" s="117"/>
    </row>
    <row r="32" spans="1:14" ht="12.75">
      <c r="A32" s="98" t="s">
        <v>60</v>
      </c>
      <c r="B32" s="99">
        <v>229.3549732643146</v>
      </c>
      <c r="C32" s="100">
        <v>225.03976955949236</v>
      </c>
      <c r="D32" s="100">
        <v>238.78332900254767</v>
      </c>
      <c r="E32" s="100">
        <v>243.69258252097836</v>
      </c>
      <c r="F32" s="100">
        <v>241.49548350747395</v>
      </c>
      <c r="G32" s="100">
        <v>253.7881932504301</v>
      </c>
      <c r="H32" s="100">
        <v>266.4184748773779</v>
      </c>
      <c r="I32" s="100">
        <v>255.66743828443185</v>
      </c>
      <c r="J32" s="100">
        <v>233.1728251163516</v>
      </c>
      <c r="K32" s="100">
        <v>237.28860149337362</v>
      </c>
      <c r="L32" s="95">
        <v>228.16704824815656</v>
      </c>
      <c r="M32" s="126"/>
      <c r="N32" s="117"/>
    </row>
    <row r="33" spans="1:14" ht="12.75">
      <c r="A33" s="98" t="s">
        <v>61</v>
      </c>
      <c r="B33" s="99">
        <v>590.1951551625787</v>
      </c>
      <c r="C33" s="100">
        <v>577.4298550768008</v>
      </c>
      <c r="D33" s="100">
        <v>607.0066369550866</v>
      </c>
      <c r="E33" s="100">
        <v>615.935158215693</v>
      </c>
      <c r="F33" s="100">
        <v>612.2476146088422</v>
      </c>
      <c r="G33" s="100">
        <v>664.1940251670503</v>
      </c>
      <c r="H33" s="100">
        <v>694.9777386382032</v>
      </c>
      <c r="I33" s="100">
        <v>664.260161628495</v>
      </c>
      <c r="J33" s="100">
        <v>613.9568518545996</v>
      </c>
      <c r="K33" s="100">
        <v>634.1361606299221</v>
      </c>
      <c r="L33" s="95">
        <v>610.3781420076407</v>
      </c>
      <c r="M33" s="126"/>
      <c r="N33" s="117"/>
    </row>
    <row r="34" spans="1:14" ht="12.75">
      <c r="A34" s="107"/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95"/>
      <c r="M34" s="117"/>
      <c r="N34" s="117"/>
    </row>
    <row r="35" spans="1:14" ht="14.25">
      <c r="A35" s="107" t="s">
        <v>374</v>
      </c>
      <c r="B35" s="99">
        <v>165.07145542947845</v>
      </c>
      <c r="C35" s="100">
        <v>186.21407098861502</v>
      </c>
      <c r="D35" s="100">
        <v>190.4772178843182</v>
      </c>
      <c r="E35" s="100">
        <v>230.54789686843753</v>
      </c>
      <c r="F35" s="100">
        <v>266.91401797215747</v>
      </c>
      <c r="G35" s="100">
        <v>304.3585679844511</v>
      </c>
      <c r="H35" s="100">
        <v>328.0300315304927</v>
      </c>
      <c r="I35" s="100">
        <v>371.279814264907</v>
      </c>
      <c r="J35" s="100">
        <v>393.4913972537788</v>
      </c>
      <c r="K35" s="100">
        <v>389.50271848511824</v>
      </c>
      <c r="L35" s="95">
        <v>389.79607591486564</v>
      </c>
      <c r="M35" s="117"/>
      <c r="N35" s="117"/>
    </row>
    <row r="36" spans="1:13" ht="12.75">
      <c r="A36" s="98" t="s">
        <v>60</v>
      </c>
      <c r="B36" s="99">
        <v>105.54867411165579</v>
      </c>
      <c r="C36" s="100">
        <v>115.76073077385149</v>
      </c>
      <c r="D36" s="100">
        <v>113.62439829577454</v>
      </c>
      <c r="E36" s="100">
        <v>133.16994817247462</v>
      </c>
      <c r="F36" s="100">
        <v>141.02768237588117</v>
      </c>
      <c r="G36" s="100">
        <v>153.0699960003754</v>
      </c>
      <c r="H36" s="100">
        <v>173.3236645027337</v>
      </c>
      <c r="I36" s="100">
        <v>203.0820650138859</v>
      </c>
      <c r="J36" s="100">
        <v>205.38402368442013</v>
      </c>
      <c r="K36" s="100">
        <v>205.71724603172876</v>
      </c>
      <c r="L36" s="111">
        <v>234.854413</v>
      </c>
      <c r="M36" s="126"/>
    </row>
    <row r="37" spans="1:13" ht="12.75">
      <c r="A37" s="98" t="s">
        <v>61</v>
      </c>
      <c r="B37" s="99">
        <v>59.52278131782268</v>
      </c>
      <c r="C37" s="100">
        <v>70.45334021476354</v>
      </c>
      <c r="D37" s="100">
        <v>76.85281958854368</v>
      </c>
      <c r="E37" s="100">
        <v>97.3779486959629</v>
      </c>
      <c r="F37" s="100">
        <v>125.8863355962764</v>
      </c>
      <c r="G37" s="100">
        <v>151.2885719840757</v>
      </c>
      <c r="H37" s="100">
        <v>154.70636702775897</v>
      </c>
      <c r="I37" s="100">
        <v>168.19774925102107</v>
      </c>
      <c r="J37" s="100">
        <v>188.10737356935869</v>
      </c>
      <c r="K37" s="100">
        <v>183.78547245338953</v>
      </c>
      <c r="L37" s="111">
        <v>154.941663</v>
      </c>
      <c r="M37" s="126"/>
    </row>
    <row r="38" spans="1:13" ht="12.75">
      <c r="A38" s="98"/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2"/>
      <c r="M38" s="126"/>
    </row>
    <row r="39" spans="1:12" ht="12.75">
      <c r="A39" s="39"/>
      <c r="B39" s="282" t="s">
        <v>25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4"/>
    </row>
    <row r="40" spans="1:13" ht="12.75">
      <c r="A40" s="104" t="s">
        <v>31</v>
      </c>
      <c r="B40" s="135">
        <v>4264.35790171674</v>
      </c>
      <c r="C40" s="136">
        <v>4459.685207358554</v>
      </c>
      <c r="D40" s="136">
        <v>4488.2714407809435</v>
      </c>
      <c r="E40" s="136">
        <v>4671.832781135826</v>
      </c>
      <c r="F40" s="136">
        <v>4900.555345307836</v>
      </c>
      <c r="G40" s="136">
        <v>5188.436995074862</v>
      </c>
      <c r="H40" s="136">
        <v>5305.623567708235</v>
      </c>
      <c r="I40" s="136">
        <v>5456.219847591777</v>
      </c>
      <c r="J40" s="136">
        <v>5370.518550899019</v>
      </c>
      <c r="K40" s="136">
        <v>5381.329061057497</v>
      </c>
      <c r="L40" s="89">
        <v>5371.48663880557</v>
      </c>
      <c r="M40" s="110"/>
    </row>
    <row r="41" spans="1:13" ht="12.75">
      <c r="A41" s="107" t="s">
        <v>55</v>
      </c>
      <c r="B41" s="99">
        <v>1438.9051852523853</v>
      </c>
      <c r="C41" s="100">
        <v>1471.1441346111842</v>
      </c>
      <c r="D41" s="100">
        <v>1511.5268312446979</v>
      </c>
      <c r="E41" s="100">
        <v>1502.440884222343</v>
      </c>
      <c r="F41" s="100">
        <v>1574.5322434527059</v>
      </c>
      <c r="G41" s="100">
        <v>1636.8416170197067</v>
      </c>
      <c r="H41" s="100">
        <v>1634.6874759279744</v>
      </c>
      <c r="I41" s="100">
        <v>1716.811234094683</v>
      </c>
      <c r="J41" s="100">
        <v>1691.1896432303288</v>
      </c>
      <c r="K41" s="100">
        <v>1687.2852132835612</v>
      </c>
      <c r="L41" s="95">
        <v>1730.96698696663</v>
      </c>
      <c r="M41" s="110"/>
    </row>
    <row r="42" spans="1:13" ht="12.75">
      <c r="A42" s="98" t="s">
        <v>56</v>
      </c>
      <c r="B42" s="99">
        <v>1278.4742221762067</v>
      </c>
      <c r="C42" s="100">
        <v>1299.2785188744667</v>
      </c>
      <c r="D42" s="100">
        <v>1302.8377667572167</v>
      </c>
      <c r="E42" s="100">
        <v>1298.3537946692143</v>
      </c>
      <c r="F42" s="100">
        <v>1352.7454290717635</v>
      </c>
      <c r="G42" s="100">
        <v>1398.351633571706</v>
      </c>
      <c r="H42" s="100">
        <v>1397.3641127356143</v>
      </c>
      <c r="I42" s="100">
        <v>1471.652134064289</v>
      </c>
      <c r="J42" s="100">
        <v>1441.5098516049957</v>
      </c>
      <c r="K42" s="100">
        <v>1442.344332446935</v>
      </c>
      <c r="L42" s="95">
        <v>1478.7604858680809</v>
      </c>
      <c r="M42" s="110"/>
    </row>
    <row r="43" spans="1:24" ht="12.75">
      <c r="A43" s="98" t="s">
        <v>168</v>
      </c>
      <c r="B43" s="99">
        <v>160.4309630761786</v>
      </c>
      <c r="C43" s="100">
        <v>171.8656157367174</v>
      </c>
      <c r="D43" s="100">
        <v>208.68906448748132</v>
      </c>
      <c r="E43" s="100">
        <v>204.0870895531291</v>
      </c>
      <c r="F43" s="100">
        <v>221.78681438094236</v>
      </c>
      <c r="G43" s="100">
        <v>238.4899834480005</v>
      </c>
      <c r="H43" s="100">
        <v>237.32336319235986</v>
      </c>
      <c r="I43" s="100">
        <v>245.1591000303941</v>
      </c>
      <c r="J43" s="100">
        <v>249.6797916253329</v>
      </c>
      <c r="K43" s="100">
        <v>244.9408808366266</v>
      </c>
      <c r="L43" s="95">
        <v>252.20650109854984</v>
      </c>
      <c r="M43" s="110"/>
      <c r="S43" s="117"/>
      <c r="T43" s="117"/>
      <c r="U43" s="117"/>
      <c r="V43" s="117"/>
      <c r="W43" s="117"/>
      <c r="X43" s="117"/>
    </row>
    <row r="44" spans="1:13" ht="14.25">
      <c r="A44" s="127" t="s">
        <v>373</v>
      </c>
      <c r="B44" s="99">
        <v>53.894207868479064</v>
      </c>
      <c r="C44" s="100">
        <v>43.872838772556406</v>
      </c>
      <c r="D44" s="100">
        <v>38.8295331581307</v>
      </c>
      <c r="E44" s="100">
        <v>33.795817765457386</v>
      </c>
      <c r="F44" s="100">
        <v>34.17774642527907</v>
      </c>
      <c r="G44" s="100">
        <v>37.23125391907236</v>
      </c>
      <c r="H44" s="100">
        <v>29.274529293763365</v>
      </c>
      <c r="I44" s="100">
        <v>29.184303947128654</v>
      </c>
      <c r="J44" s="100">
        <v>29.61122732564305</v>
      </c>
      <c r="K44" s="100">
        <v>28.019165231573787</v>
      </c>
      <c r="L44" s="111">
        <v>42.094476969887</v>
      </c>
      <c r="M44" s="110"/>
    </row>
    <row r="45" spans="1:13" ht="12.75">
      <c r="A45" s="107" t="s">
        <v>62</v>
      </c>
      <c r="B45" s="99">
        <v>246.6866720431962</v>
      </c>
      <c r="C45" s="100">
        <v>281.0384663519682</v>
      </c>
      <c r="D45" s="100">
        <v>281.2418950985413</v>
      </c>
      <c r="E45" s="100">
        <v>297.51220732999997</v>
      </c>
      <c r="F45" s="100">
        <v>303.2168554180525</v>
      </c>
      <c r="G45" s="100">
        <v>284.75171192296176</v>
      </c>
      <c r="H45" s="100">
        <v>278.56933030524897</v>
      </c>
      <c r="I45" s="100">
        <v>272.2375130879988</v>
      </c>
      <c r="J45" s="100">
        <v>286.32449245662724</v>
      </c>
      <c r="K45" s="100">
        <v>273.75378538810645</v>
      </c>
      <c r="L45" s="95">
        <v>266.11715376939594</v>
      </c>
      <c r="M45" s="110"/>
    </row>
    <row r="46" spans="1:13" ht="12.75">
      <c r="A46" s="107" t="s">
        <v>57</v>
      </c>
      <c r="B46" s="99">
        <v>192.54147832661553</v>
      </c>
      <c r="C46" s="100">
        <v>211.27120861931044</v>
      </c>
      <c r="D46" s="100">
        <v>270.21527514835356</v>
      </c>
      <c r="E46" s="100">
        <v>355.6832342129161</v>
      </c>
      <c r="F46" s="100">
        <v>383.7317635672844</v>
      </c>
      <c r="G46" s="100">
        <v>401.2061930984056</v>
      </c>
      <c r="H46" s="100">
        <v>453.73920780419553</v>
      </c>
      <c r="I46" s="100">
        <v>520.8801572068069</v>
      </c>
      <c r="J46" s="100">
        <v>557.3518383101239</v>
      </c>
      <c r="K46" s="100">
        <v>541.5373516572023</v>
      </c>
      <c r="L46" s="95">
        <v>515.9343131036828</v>
      </c>
      <c r="M46" s="110"/>
    </row>
    <row r="47" spans="1:13" ht="12.75">
      <c r="A47" s="107" t="s">
        <v>58</v>
      </c>
      <c r="B47" s="99">
        <v>1330.1604321032844</v>
      </c>
      <c r="C47" s="100">
        <v>1453.4687215048564</v>
      </c>
      <c r="D47" s="100">
        <v>1345.3703514317212</v>
      </c>
      <c r="E47" s="100">
        <v>1392.2250000000004</v>
      </c>
      <c r="F47" s="100">
        <v>1496.4711888047786</v>
      </c>
      <c r="G47" s="100">
        <v>1622.7961010616639</v>
      </c>
      <c r="H47" s="100">
        <v>1675.3565468379454</v>
      </c>
      <c r="I47" s="100">
        <v>1718.5673093410996</v>
      </c>
      <c r="J47" s="100">
        <v>1652.910736858987</v>
      </c>
      <c r="K47" s="100">
        <v>1682.7568981190166</v>
      </c>
      <c r="L47" s="95">
        <v>1690.2881970486187</v>
      </c>
      <c r="M47" s="110"/>
    </row>
    <row r="48" spans="1:13" ht="12.75">
      <c r="A48" s="107" t="s">
        <v>59</v>
      </c>
      <c r="B48" s="99">
        <v>827.3957065466225</v>
      </c>
      <c r="C48" s="100">
        <v>807.1390544946807</v>
      </c>
      <c r="D48" s="100">
        <v>848.0822910810673</v>
      </c>
      <c r="E48" s="100">
        <v>859.6277407366713</v>
      </c>
      <c r="F48" s="100">
        <v>844.6685466503118</v>
      </c>
      <c r="G48" s="100">
        <v>911.3418968792341</v>
      </c>
      <c r="H48" s="100">
        <v>927.1856581381373</v>
      </c>
      <c r="I48" s="100">
        <v>859.3497177307572</v>
      </c>
      <c r="J48" s="100">
        <v>798.577743691542</v>
      </c>
      <c r="K48" s="100">
        <v>818.8781335289127</v>
      </c>
      <c r="L48" s="95">
        <v>781.4261247789332</v>
      </c>
      <c r="M48" s="110"/>
    </row>
    <row r="49" spans="1:13" ht="14.25">
      <c r="A49" s="97" t="s">
        <v>374</v>
      </c>
      <c r="B49" s="130">
        <v>174.77421957615493</v>
      </c>
      <c r="C49" s="131">
        <v>191.75078300399875</v>
      </c>
      <c r="D49" s="131">
        <v>193.00526361843134</v>
      </c>
      <c r="E49" s="131">
        <v>230.54789686843753</v>
      </c>
      <c r="F49" s="131">
        <v>263.7570009894233</v>
      </c>
      <c r="G49" s="131">
        <v>294.26822117381823</v>
      </c>
      <c r="H49" s="131">
        <v>306.8108194009697</v>
      </c>
      <c r="I49" s="131">
        <v>339.1896121833032</v>
      </c>
      <c r="J49" s="131">
        <v>354.5528690257664</v>
      </c>
      <c r="K49" s="131">
        <v>349.09851384912326</v>
      </c>
      <c r="L49" s="132">
        <v>344.659386168419</v>
      </c>
      <c r="M49" s="110"/>
    </row>
    <row r="50" ht="12.75">
      <c r="L50" s="54"/>
    </row>
    <row r="51" spans="1:2" ht="12.75">
      <c r="A51" s="104" t="s">
        <v>80</v>
      </c>
      <c r="B51" s="41" t="s">
        <v>170</v>
      </c>
    </row>
    <row r="52" spans="1:12" ht="27" customHeight="1">
      <c r="A52" s="285" t="s">
        <v>81</v>
      </c>
      <c r="B52" s="278" t="s">
        <v>276</v>
      </c>
      <c r="C52" s="278"/>
      <c r="D52" s="278"/>
      <c r="E52" s="278"/>
      <c r="F52" s="278"/>
      <c r="G52" s="278"/>
      <c r="H52" s="278"/>
      <c r="I52" s="278"/>
      <c r="J52" s="278"/>
      <c r="K52" s="278"/>
      <c r="L52" s="278"/>
    </row>
    <row r="53" spans="1:2" ht="12.75">
      <c r="A53" s="39" t="s">
        <v>82</v>
      </c>
      <c r="B53" s="41" t="s">
        <v>179</v>
      </c>
    </row>
    <row r="55" spans="1:18" ht="13.5" customHeight="1">
      <c r="A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</sheetData>
  <sheetProtection/>
  <mergeCells count="3">
    <mergeCell ref="B52:L52"/>
    <mergeCell ref="B4:L4"/>
    <mergeCell ref="B39:L39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41" customWidth="1"/>
    <col min="2" max="12" width="10.7109375" style="41" customWidth="1"/>
    <col min="13" max="16384" width="9.140625" style="41" customWidth="1"/>
  </cols>
  <sheetData>
    <row r="1" spans="1:9" ht="12.75">
      <c r="A1" s="39" t="s">
        <v>70</v>
      </c>
      <c r="B1" s="40" t="s">
        <v>9</v>
      </c>
      <c r="C1" s="40"/>
      <c r="D1" s="40"/>
      <c r="E1" s="40"/>
      <c r="F1" s="40"/>
      <c r="G1" s="40"/>
      <c r="H1" s="40"/>
      <c r="I1" s="40"/>
    </row>
    <row r="2" spans="1:9" ht="12.75">
      <c r="A2" s="39"/>
      <c r="B2" s="40"/>
      <c r="C2" s="40"/>
      <c r="D2" s="40"/>
      <c r="E2" s="40"/>
      <c r="F2" s="40"/>
      <c r="G2" s="40"/>
      <c r="H2" s="40"/>
      <c r="I2" s="40"/>
    </row>
    <row r="3" spans="1:12" ht="14.25">
      <c r="A3" s="39"/>
      <c r="B3" s="257">
        <v>2002</v>
      </c>
      <c r="C3" s="258">
        <v>2003</v>
      </c>
      <c r="D3" s="258">
        <v>2004</v>
      </c>
      <c r="E3" s="258">
        <v>2005</v>
      </c>
      <c r="F3" s="258">
        <v>2006</v>
      </c>
      <c r="G3" s="258">
        <v>2007</v>
      </c>
      <c r="H3" s="258">
        <v>2008</v>
      </c>
      <c r="I3" s="258">
        <v>2009</v>
      </c>
      <c r="J3" s="259">
        <v>2010</v>
      </c>
      <c r="K3" s="259">
        <v>2011</v>
      </c>
      <c r="L3" s="260" t="s">
        <v>371</v>
      </c>
    </row>
    <row r="4" spans="1:12" ht="12.75">
      <c r="A4" s="39"/>
      <c r="B4" s="279" t="s">
        <v>1</v>
      </c>
      <c r="C4" s="280"/>
      <c r="D4" s="280"/>
      <c r="E4" s="280"/>
      <c r="F4" s="280"/>
      <c r="G4" s="280"/>
      <c r="H4" s="280"/>
      <c r="I4" s="280"/>
      <c r="J4" s="280"/>
      <c r="K4" s="280"/>
      <c r="L4" s="281"/>
    </row>
    <row r="5" spans="1:14" ht="12.75">
      <c r="A5" s="137" t="s">
        <v>31</v>
      </c>
      <c r="B5" s="135">
        <v>2144.386128385316</v>
      </c>
      <c r="C5" s="136">
        <v>2246.9101495996906</v>
      </c>
      <c r="D5" s="136">
        <v>2240.631133105343</v>
      </c>
      <c r="E5" s="136">
        <v>2268.7032681500127</v>
      </c>
      <c r="F5" s="136">
        <v>2428.296748854099</v>
      </c>
      <c r="G5" s="136">
        <v>2552.94016188851</v>
      </c>
      <c r="H5" s="136">
        <v>2771.239491692766</v>
      </c>
      <c r="I5" s="136">
        <v>2951.1143239636</v>
      </c>
      <c r="J5" s="136">
        <v>2944.5999457156595</v>
      </c>
      <c r="K5" s="136">
        <v>2905.9041939482813</v>
      </c>
      <c r="L5" s="120">
        <v>2950.89840361684</v>
      </c>
      <c r="M5" s="96"/>
      <c r="N5" s="91"/>
    </row>
    <row r="6" spans="1:15" ht="12.75">
      <c r="A6" s="107" t="s">
        <v>60</v>
      </c>
      <c r="B6" s="94">
        <v>1475.5823233777583</v>
      </c>
      <c r="C6" s="51">
        <v>1612.9574184693624</v>
      </c>
      <c r="D6" s="51">
        <v>1640.9426985632601</v>
      </c>
      <c r="E6" s="51">
        <v>1611.3300895210405</v>
      </c>
      <c r="F6" s="51">
        <v>1675.6782050574966</v>
      </c>
      <c r="G6" s="51">
        <v>1750.4388273895497</v>
      </c>
      <c r="H6" s="51">
        <v>1937.2793852738039</v>
      </c>
      <c r="I6" s="51">
        <v>2075.5195374781824</v>
      </c>
      <c r="J6" s="51">
        <v>2101.893634559766</v>
      </c>
      <c r="K6" s="51">
        <v>2074.189670070691</v>
      </c>
      <c r="L6" s="95">
        <v>2118.704326121008</v>
      </c>
      <c r="M6" s="96"/>
      <c r="N6" s="91"/>
      <c r="O6" s="126"/>
    </row>
    <row r="7" spans="1:15" ht="12.75">
      <c r="A7" s="107" t="s">
        <v>61</v>
      </c>
      <c r="B7" s="94">
        <v>668.8038050075595</v>
      </c>
      <c r="C7" s="51">
        <v>633.9527311303269</v>
      </c>
      <c r="D7" s="51">
        <v>599.6884345420835</v>
      </c>
      <c r="E7" s="51">
        <v>657.3731786289728</v>
      </c>
      <c r="F7" s="51">
        <v>752.6185437966013</v>
      </c>
      <c r="G7" s="51">
        <v>802.5013344989611</v>
      </c>
      <c r="H7" s="51">
        <v>833.960106418962</v>
      </c>
      <c r="I7" s="51">
        <v>875.5947864854163</v>
      </c>
      <c r="J7" s="51">
        <v>842.7063111558938</v>
      </c>
      <c r="K7" s="51">
        <v>831.7145238775902</v>
      </c>
      <c r="L7" s="95">
        <v>832.1940774958327</v>
      </c>
      <c r="M7" s="96"/>
      <c r="N7" s="91"/>
      <c r="O7" s="126"/>
    </row>
    <row r="8" spans="1:12" ht="12.75">
      <c r="A8" s="137"/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95"/>
    </row>
    <row r="9" spans="1:12" ht="12.75">
      <c r="A9" s="107" t="s">
        <v>55</v>
      </c>
      <c r="B9" s="99">
        <v>1841.6795493997176</v>
      </c>
      <c r="C9" s="100">
        <v>1944.589342198446</v>
      </c>
      <c r="D9" s="100">
        <v>1985.7809613654501</v>
      </c>
      <c r="E9" s="100">
        <v>2002.1440258096836</v>
      </c>
      <c r="F9" s="100">
        <v>2130.2118578748536</v>
      </c>
      <c r="G9" s="100">
        <v>2210.6364645851418</v>
      </c>
      <c r="H9" s="100">
        <v>2414.8441926305513</v>
      </c>
      <c r="I9" s="100">
        <v>2584.186825669735</v>
      </c>
      <c r="J9" s="100">
        <v>2569.3683674434815</v>
      </c>
      <c r="K9" s="100">
        <v>2535.835188893324</v>
      </c>
      <c r="L9" s="95">
        <v>2577.7666598374776</v>
      </c>
    </row>
    <row r="10" spans="1:13" ht="12.75">
      <c r="A10" s="98" t="s">
        <v>60</v>
      </c>
      <c r="B10" s="99">
        <v>1327.034299189607</v>
      </c>
      <c r="C10" s="100">
        <v>1450.8995026405685</v>
      </c>
      <c r="D10" s="100">
        <v>1469.8845975019935</v>
      </c>
      <c r="E10" s="100">
        <v>1431.4969583072761</v>
      </c>
      <c r="F10" s="100">
        <v>1477.4877296433492</v>
      </c>
      <c r="G10" s="100">
        <v>1524.1101511390793</v>
      </c>
      <c r="H10" s="100">
        <v>1706.561331056485</v>
      </c>
      <c r="I10" s="100">
        <v>1838.8170163358725</v>
      </c>
      <c r="J10" s="100">
        <v>1869.466343415411</v>
      </c>
      <c r="K10" s="100">
        <v>1839.132052171103</v>
      </c>
      <c r="L10" s="95">
        <v>1875.6774421936277</v>
      </c>
      <c r="M10" s="126"/>
    </row>
    <row r="11" spans="1:13" ht="12.75">
      <c r="A11" s="98" t="s">
        <v>61</v>
      </c>
      <c r="B11" s="99">
        <v>514.6452502101104</v>
      </c>
      <c r="C11" s="100">
        <v>493.6898395578782</v>
      </c>
      <c r="D11" s="100">
        <v>515.8963638634572</v>
      </c>
      <c r="E11" s="100">
        <v>570.6470675024077</v>
      </c>
      <c r="F11" s="100">
        <v>652.7241282315043</v>
      </c>
      <c r="G11" s="100">
        <v>686.5263134460622</v>
      </c>
      <c r="H11" s="100">
        <v>708.2828615740663</v>
      </c>
      <c r="I11" s="100">
        <v>745.3698093338621</v>
      </c>
      <c r="J11" s="100">
        <v>699.9020240280715</v>
      </c>
      <c r="K11" s="100">
        <v>696.7031367222212</v>
      </c>
      <c r="L11" s="95">
        <v>702.0892176438499</v>
      </c>
      <c r="M11" s="126"/>
    </row>
    <row r="12" spans="1:13" ht="12.75">
      <c r="A12" s="98" t="s">
        <v>56</v>
      </c>
      <c r="B12" s="99">
        <v>1610.0136981714516</v>
      </c>
      <c r="C12" s="100">
        <v>1685.7106603379639</v>
      </c>
      <c r="D12" s="100">
        <v>1709.978484134546</v>
      </c>
      <c r="E12" s="100">
        <v>1725.295592144816</v>
      </c>
      <c r="F12" s="100">
        <v>1811.177129288924</v>
      </c>
      <c r="G12" s="100">
        <v>1876.0974698521854</v>
      </c>
      <c r="H12" s="100">
        <v>2042.098833317937</v>
      </c>
      <c r="I12" s="100">
        <v>2189.875325524391</v>
      </c>
      <c r="J12" s="100">
        <v>2161.640706433549</v>
      </c>
      <c r="K12" s="100">
        <v>2138.8411023588815</v>
      </c>
      <c r="L12" s="95">
        <v>2192.979731806274</v>
      </c>
      <c r="M12" s="126"/>
    </row>
    <row r="13" spans="1:12" ht="12.75">
      <c r="A13" s="98" t="s">
        <v>2</v>
      </c>
      <c r="B13" s="99">
        <v>162.0733612163241</v>
      </c>
      <c r="C13" s="100">
        <v>177.08053729795017</v>
      </c>
      <c r="D13" s="100">
        <v>217.58789802728452</v>
      </c>
      <c r="E13" s="100">
        <v>214.9528373765597</v>
      </c>
      <c r="F13" s="100">
        <v>235.76730113263181</v>
      </c>
      <c r="G13" s="100">
        <v>253.92900168058674</v>
      </c>
      <c r="H13" s="100">
        <v>269.8257644161505</v>
      </c>
      <c r="I13" s="100">
        <v>286.1497737407966</v>
      </c>
      <c r="J13" s="100">
        <v>293.8664209050724</v>
      </c>
      <c r="K13" s="100">
        <v>285.4025610358017</v>
      </c>
      <c r="L13" s="95">
        <v>293.96506924881083</v>
      </c>
    </row>
    <row r="14" spans="1:12" ht="12.75">
      <c r="A14" s="98" t="s">
        <v>63</v>
      </c>
      <c r="B14" s="99">
        <v>69.59249001194186</v>
      </c>
      <c r="C14" s="100">
        <v>81.79814456253217</v>
      </c>
      <c r="D14" s="100">
        <v>58.21457920361971</v>
      </c>
      <c r="E14" s="100">
        <v>61.8955962883082</v>
      </c>
      <c r="F14" s="100">
        <v>83.2674274532975</v>
      </c>
      <c r="G14" s="100">
        <v>80.60999305236976</v>
      </c>
      <c r="H14" s="100">
        <v>102.91959489646402</v>
      </c>
      <c r="I14" s="100">
        <v>108.16172640454734</v>
      </c>
      <c r="J14" s="100">
        <v>113.86124010486097</v>
      </c>
      <c r="K14" s="100">
        <v>111.59152549864018</v>
      </c>
      <c r="L14" s="95">
        <v>90.82185878239362</v>
      </c>
    </row>
    <row r="15" spans="1:12" ht="12.75">
      <c r="A15" s="107"/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95"/>
    </row>
    <row r="16" spans="1:12" ht="14.25">
      <c r="A16" s="107" t="s">
        <v>375</v>
      </c>
      <c r="B16" s="99">
        <v>96.23031185893916</v>
      </c>
      <c r="C16" s="100">
        <v>104.94970873168604</v>
      </c>
      <c r="D16" s="100">
        <v>106.5992112159649</v>
      </c>
      <c r="E16" s="100">
        <v>111.42228577403641</v>
      </c>
      <c r="F16" s="100">
        <v>112.470180641005</v>
      </c>
      <c r="G16" s="100">
        <v>108.8109632425049</v>
      </c>
      <c r="H16" s="100">
        <v>114.22885106788618</v>
      </c>
      <c r="I16" s="100">
        <v>114.23591716063035</v>
      </c>
      <c r="J16" s="100">
        <v>124.79170050772522</v>
      </c>
      <c r="K16" s="100">
        <v>119.85622248535479</v>
      </c>
      <c r="L16" s="95">
        <v>116.70333181000001</v>
      </c>
    </row>
    <row r="17" spans="1:13" ht="12.75">
      <c r="A17" s="98" t="s">
        <v>60</v>
      </c>
      <c r="B17" s="99">
        <v>77.6684284666109</v>
      </c>
      <c r="C17" s="100">
        <v>85.90684682670656</v>
      </c>
      <c r="D17" s="100">
        <v>89.33637717263159</v>
      </c>
      <c r="E17" s="100">
        <v>93.43291065370254</v>
      </c>
      <c r="F17" s="100">
        <v>93.96779707274028</v>
      </c>
      <c r="G17" s="100">
        <v>91.06053116088063</v>
      </c>
      <c r="H17" s="100">
        <v>95.98408339925172</v>
      </c>
      <c r="I17" s="100">
        <v>98.82746434787208</v>
      </c>
      <c r="J17" s="100">
        <v>103.04987476947453</v>
      </c>
      <c r="K17" s="100">
        <v>103.90672479290106</v>
      </c>
      <c r="L17" s="95">
        <v>100.32630218999999</v>
      </c>
      <c r="M17" s="126"/>
    </row>
    <row r="18" spans="1:13" ht="12.75">
      <c r="A18" s="98" t="s">
        <v>61</v>
      </c>
      <c r="B18" s="99">
        <v>18.56188339232825</v>
      </c>
      <c r="C18" s="100">
        <v>19.042861904979485</v>
      </c>
      <c r="D18" s="100">
        <v>17.26283404333333</v>
      </c>
      <c r="E18" s="100">
        <v>17.98937512033386</v>
      </c>
      <c r="F18" s="100">
        <v>18.50238356826471</v>
      </c>
      <c r="G18" s="100">
        <v>17.750432081624268</v>
      </c>
      <c r="H18" s="100">
        <v>18.244767668634463</v>
      </c>
      <c r="I18" s="100">
        <v>15.408452812758282</v>
      </c>
      <c r="J18" s="100">
        <v>21.741825738250693</v>
      </c>
      <c r="K18" s="100">
        <v>15.949497692453715</v>
      </c>
      <c r="L18" s="95">
        <v>16.377029620000002</v>
      </c>
      <c r="M18" s="126"/>
    </row>
    <row r="19" spans="1:12" ht="12.75">
      <c r="A19" s="107" t="s">
        <v>5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11"/>
    </row>
    <row r="20" spans="1:12" ht="12.75">
      <c r="A20" s="98" t="s">
        <v>3</v>
      </c>
      <c r="B20" s="99">
        <v>7.148135999999999</v>
      </c>
      <c r="C20" s="100">
        <v>7.843407</v>
      </c>
      <c r="D20" s="100">
        <v>7.585799999999997</v>
      </c>
      <c r="E20" s="100">
        <v>7.90935</v>
      </c>
      <c r="F20" s="100">
        <v>7.902011999999999</v>
      </c>
      <c r="G20" s="100">
        <v>8.347124999999998</v>
      </c>
      <c r="H20" s="100">
        <v>9.431056</v>
      </c>
      <c r="I20" s="100">
        <v>8.878336</v>
      </c>
      <c r="J20" s="100">
        <v>8.993280000000002</v>
      </c>
      <c r="K20" s="100">
        <v>7.304448000000001</v>
      </c>
      <c r="L20" s="95">
        <v>7.304448000000001</v>
      </c>
    </row>
    <row r="21" spans="1:12" ht="12.75">
      <c r="A21" s="98"/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95"/>
    </row>
    <row r="22" spans="1:12" ht="12.75">
      <c r="A22" s="107" t="s">
        <v>58</v>
      </c>
      <c r="B22" s="99">
        <v>28.681000000000004</v>
      </c>
      <c r="C22" s="100">
        <v>32.292000000000016</v>
      </c>
      <c r="D22" s="100">
        <v>30.889000000000006</v>
      </c>
      <c r="E22" s="100">
        <v>32.775000000000006</v>
      </c>
      <c r="F22" s="100">
        <v>34.983000000000004</v>
      </c>
      <c r="G22" s="100">
        <v>38.111000000000004</v>
      </c>
      <c r="H22" s="100">
        <v>41.12400000000001</v>
      </c>
      <c r="I22" s="100">
        <v>43.42400000000001</v>
      </c>
      <c r="J22" s="100">
        <v>42.598943999999996</v>
      </c>
      <c r="K22" s="100">
        <v>43.663917600000005</v>
      </c>
      <c r="L22" s="95">
        <v>44.62452378720001</v>
      </c>
    </row>
    <row r="23" spans="1:13" ht="12.75">
      <c r="A23" s="98" t="s">
        <v>60</v>
      </c>
      <c r="B23" s="94">
        <v>21.60897260273973</v>
      </c>
      <c r="C23" s="51">
        <v>24.3295890410959</v>
      </c>
      <c r="D23" s="51">
        <v>23.272534246575347</v>
      </c>
      <c r="E23" s="51">
        <v>24.693493150684937</v>
      </c>
      <c r="F23" s="51">
        <v>26.357054794520543</v>
      </c>
      <c r="G23" s="51">
        <v>28.979985265855223</v>
      </c>
      <c r="H23" s="51">
        <v>31.09971938168847</v>
      </c>
      <c r="I23" s="51">
        <v>32.83907728894174</v>
      </c>
      <c r="J23" s="51">
        <v>32.215134820451844</v>
      </c>
      <c r="K23" s="51">
        <v>33.02051319096314</v>
      </c>
      <c r="L23" s="95">
        <v>33.74696448116434</v>
      </c>
      <c r="M23" s="126"/>
    </row>
    <row r="24" spans="1:13" ht="12.75">
      <c r="A24" s="98" t="s">
        <v>61</v>
      </c>
      <c r="B24" s="94">
        <v>7.072027397260274</v>
      </c>
      <c r="C24" s="51">
        <v>7.962410958904112</v>
      </c>
      <c r="D24" s="51">
        <v>7.616465753424659</v>
      </c>
      <c r="E24" s="51">
        <v>8.081506849315069</v>
      </c>
      <c r="F24" s="51">
        <v>8.625945205479452</v>
      </c>
      <c r="G24" s="51">
        <v>9.131014734144781</v>
      </c>
      <c r="H24" s="51">
        <v>10.024280618311536</v>
      </c>
      <c r="I24" s="51">
        <v>10.584922711058265</v>
      </c>
      <c r="J24" s="51">
        <v>10.383809179548159</v>
      </c>
      <c r="K24" s="51">
        <v>10.643404409036863</v>
      </c>
      <c r="L24" s="95">
        <v>10.877559306035675</v>
      </c>
      <c r="M24" s="126"/>
    </row>
    <row r="25" spans="1:12" ht="12.75">
      <c r="A25" s="107"/>
      <c r="B25" s="99"/>
      <c r="C25" s="100"/>
      <c r="D25" s="100"/>
      <c r="E25" s="100"/>
      <c r="F25" s="100"/>
      <c r="G25" s="100"/>
      <c r="H25" s="100"/>
      <c r="I25" s="100"/>
      <c r="J25" s="100"/>
      <c r="K25" s="100"/>
      <c r="L25" s="95"/>
    </row>
    <row r="26" spans="1:12" ht="14.25">
      <c r="A26" s="107" t="s">
        <v>376</v>
      </c>
      <c r="B26" s="99">
        <v>177.7952671266608</v>
      </c>
      <c r="C26" s="100">
        <v>165.07909866955774</v>
      </c>
      <c r="D26" s="100">
        <v>117.36196052392839</v>
      </c>
      <c r="E26" s="100">
        <v>122.36195656629303</v>
      </c>
      <c r="F26" s="100">
        <v>150.63171033824025</v>
      </c>
      <c r="G26" s="100">
        <v>195.3817340608639</v>
      </c>
      <c r="H26" s="100">
        <v>201.04244799432865</v>
      </c>
      <c r="I26" s="100">
        <v>209.2675811332339</v>
      </c>
      <c r="J26" s="100">
        <v>207.84093376445162</v>
      </c>
      <c r="K26" s="100">
        <v>206.5488649696021</v>
      </c>
      <c r="L26" s="95">
        <v>211.8038881821625</v>
      </c>
    </row>
    <row r="27" spans="1:13" ht="12.75">
      <c r="A27" s="98" t="s">
        <v>60</v>
      </c>
      <c r="B27" s="94">
        <v>49.27062311880028</v>
      </c>
      <c r="C27" s="51">
        <v>51.821479960992384</v>
      </c>
      <c r="D27" s="51">
        <v>58.44918964205977</v>
      </c>
      <c r="E27" s="51">
        <v>61.70672740937704</v>
      </c>
      <c r="F27" s="51">
        <v>77.86562354688706</v>
      </c>
      <c r="G27" s="51">
        <v>106.2881598237339</v>
      </c>
      <c r="H27" s="51">
        <v>103.63425143637915</v>
      </c>
      <c r="I27" s="51">
        <v>105.03597950549624</v>
      </c>
      <c r="J27" s="51">
        <v>97.16228155442826</v>
      </c>
      <c r="K27" s="51">
        <v>98.13037991572358</v>
      </c>
      <c r="L27" s="95">
        <v>108.95361725621518</v>
      </c>
      <c r="M27" s="126"/>
    </row>
    <row r="28" spans="1:13" ht="12.75">
      <c r="A28" s="98" t="s">
        <v>61</v>
      </c>
      <c r="B28" s="94">
        <v>128.52464400786056</v>
      </c>
      <c r="C28" s="51">
        <v>113.25761870856532</v>
      </c>
      <c r="D28" s="51">
        <v>58.91277088186862</v>
      </c>
      <c r="E28" s="51">
        <v>60.655229156915965</v>
      </c>
      <c r="F28" s="51">
        <v>72.76608679135316</v>
      </c>
      <c r="G28" s="51">
        <v>89.09357423713001</v>
      </c>
      <c r="H28" s="51">
        <v>97.40819655794954</v>
      </c>
      <c r="I28" s="51">
        <v>104.23160162773775</v>
      </c>
      <c r="J28" s="51">
        <v>110.67865221002337</v>
      </c>
      <c r="K28" s="51">
        <v>108.41848505387847</v>
      </c>
      <c r="L28" s="95">
        <v>102.85027092594734</v>
      </c>
      <c r="M28" s="126"/>
    </row>
    <row r="29" spans="1:12" ht="12.75">
      <c r="A29" s="107" t="s">
        <v>6</v>
      </c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11"/>
    </row>
    <row r="30" spans="1:12" ht="12.75">
      <c r="A30" s="98" t="s">
        <v>4</v>
      </c>
      <c r="B30" s="99">
        <v>29.235999999999997</v>
      </c>
      <c r="C30" s="100">
        <v>33.528</v>
      </c>
      <c r="D30" s="100">
        <v>42.721000000000004</v>
      </c>
      <c r="E30" s="100">
        <v>45.014</v>
      </c>
      <c r="F30" s="100">
        <v>48.26400000000001</v>
      </c>
      <c r="G30" s="100">
        <v>57.714</v>
      </c>
      <c r="H30" s="100">
        <v>66.781</v>
      </c>
      <c r="I30" s="100">
        <v>73.45899999999999</v>
      </c>
      <c r="J30" s="100">
        <v>70.11900000000001</v>
      </c>
      <c r="K30" s="100">
        <v>76.7</v>
      </c>
      <c r="L30" s="95">
        <v>78.184</v>
      </c>
    </row>
    <row r="31" spans="1:12" ht="12.75">
      <c r="A31" s="98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95"/>
    </row>
    <row r="32" spans="1:12" ht="12.75">
      <c r="A32" s="39"/>
      <c r="B32" s="287" t="s">
        <v>25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9"/>
    </row>
    <row r="33" spans="1:13" ht="12.75">
      <c r="A33" s="137" t="s">
        <v>31</v>
      </c>
      <c r="B33" s="135">
        <v>2262.357773958339</v>
      </c>
      <c r="C33" s="136">
        <v>2305.292493164713</v>
      </c>
      <c r="D33" s="136">
        <v>2269.900103504346</v>
      </c>
      <c r="E33" s="136">
        <v>2268.7032681500127</v>
      </c>
      <c r="F33" s="136">
        <v>2408.296223001261</v>
      </c>
      <c r="G33" s="136">
        <v>2518.6873348593886</v>
      </c>
      <c r="H33" s="136">
        <v>2556.2766618716005</v>
      </c>
      <c r="I33" s="136">
        <v>2653.127950549519</v>
      </c>
      <c r="J33" s="136">
        <v>2612.419275252852</v>
      </c>
      <c r="K33" s="136">
        <v>2599.914615270657</v>
      </c>
      <c r="L33" s="120">
        <v>2636.3353977648353</v>
      </c>
      <c r="M33" s="110"/>
    </row>
    <row r="34" spans="1:13" ht="12.75">
      <c r="A34" s="137"/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95"/>
      <c r="M34" s="110"/>
    </row>
    <row r="35" spans="1:13" ht="12.75">
      <c r="A35" s="107" t="s">
        <v>55</v>
      </c>
      <c r="B35" s="99">
        <v>1942.1024900149637</v>
      </c>
      <c r="C35" s="100">
        <v>1992.1538301146204</v>
      </c>
      <c r="D35" s="100">
        <v>2010.8184354222985</v>
      </c>
      <c r="E35" s="100">
        <v>2002.1440258096836</v>
      </c>
      <c r="F35" s="100">
        <v>2112.955972317648</v>
      </c>
      <c r="G35" s="100">
        <v>2187.456391795794</v>
      </c>
      <c r="H35" s="100">
        <v>2222.9983062263673</v>
      </c>
      <c r="I35" s="100">
        <v>2318.5476347401327</v>
      </c>
      <c r="J35" s="100">
        <v>2276.669990475173</v>
      </c>
      <c r="K35" s="100">
        <v>2270.853251731264</v>
      </c>
      <c r="L35" s="95">
        <v>2308.224167211046</v>
      </c>
      <c r="M35" s="110"/>
    </row>
    <row r="36" spans="1:13" ht="12.75">
      <c r="A36" s="98" t="s">
        <v>56</v>
      </c>
      <c r="B36" s="99">
        <v>1699.6625227765317</v>
      </c>
      <c r="C36" s="100">
        <v>1727.3207131392323</v>
      </c>
      <c r="D36" s="100">
        <v>1732.0525412282527</v>
      </c>
      <c r="E36" s="100">
        <v>1725.295592144816</v>
      </c>
      <c r="F36" s="100">
        <v>1796.756608183357</v>
      </c>
      <c r="G36" s="100">
        <v>1856.5010291863678</v>
      </c>
      <c r="H36" s="100">
        <v>1878.3717463790533</v>
      </c>
      <c r="I36" s="100">
        <v>1963.3622294472582</v>
      </c>
      <c r="J36" s="100">
        <v>1912.9359769720465</v>
      </c>
      <c r="K36" s="100">
        <v>1913.0598817879788</v>
      </c>
      <c r="L36" s="95">
        <v>1961.3606103947477</v>
      </c>
      <c r="M36" s="110"/>
    </row>
    <row r="37" spans="1:13" ht="12.75">
      <c r="A37" s="98" t="s">
        <v>2</v>
      </c>
      <c r="B37" s="99">
        <v>168.9724263881048</v>
      </c>
      <c r="C37" s="100">
        <v>181.01586842640376</v>
      </c>
      <c r="D37" s="100">
        <v>219.7998248652871</v>
      </c>
      <c r="E37" s="100">
        <v>214.9528373765597</v>
      </c>
      <c r="F37" s="100">
        <v>233.59490866511294</v>
      </c>
      <c r="G37" s="100">
        <v>251.18736682601903</v>
      </c>
      <c r="H37" s="100">
        <v>249.958634843805</v>
      </c>
      <c r="I37" s="100">
        <v>258.2115521153457</v>
      </c>
      <c r="J37" s="100">
        <v>262.9729286794595</v>
      </c>
      <c r="K37" s="100">
        <v>257.9817147700582</v>
      </c>
      <c r="L37" s="95">
        <v>265.6341620366671</v>
      </c>
      <c r="M37" s="110"/>
    </row>
    <row r="38" spans="1:13" ht="12.75">
      <c r="A38" s="98" t="s">
        <v>63</v>
      </c>
      <c r="B38" s="99">
        <v>73.46754085032731</v>
      </c>
      <c r="C38" s="100">
        <v>83.81724854898401</v>
      </c>
      <c r="D38" s="100">
        <v>58.96606932875844</v>
      </c>
      <c r="E38" s="100">
        <v>61.8955962883082</v>
      </c>
      <c r="F38" s="100">
        <v>82.60445546917799</v>
      </c>
      <c r="G38" s="100">
        <v>79.7679957834074</v>
      </c>
      <c r="H38" s="100">
        <v>94.66792500350908</v>
      </c>
      <c r="I38" s="100">
        <v>96.97385317752928</v>
      </c>
      <c r="J38" s="100">
        <v>100.7610848236664</v>
      </c>
      <c r="K38" s="100">
        <v>99.8116551732267</v>
      </c>
      <c r="L38" s="95">
        <v>81.22939477963101</v>
      </c>
      <c r="M38" s="110"/>
    </row>
    <row r="39" spans="1:13" ht="12.75">
      <c r="A39" s="107"/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95"/>
      <c r="M39" s="110"/>
    </row>
    <row r="40" spans="1:13" ht="14.25">
      <c r="A40" s="107" t="s">
        <v>375</v>
      </c>
      <c r="B40" s="99">
        <v>103.39277536848763</v>
      </c>
      <c r="C40" s="100">
        <v>109.21486914319539</v>
      </c>
      <c r="D40" s="100">
        <v>108.42415157022049</v>
      </c>
      <c r="E40" s="100">
        <v>111.42228577403641</v>
      </c>
      <c r="F40" s="100">
        <v>111.26218030890766</v>
      </c>
      <c r="G40" s="100">
        <v>104.05753452727441</v>
      </c>
      <c r="H40" s="100">
        <v>105.67309291067617</v>
      </c>
      <c r="I40" s="100">
        <v>102.50304731060474</v>
      </c>
      <c r="J40" s="100">
        <v>109.17527592587241</v>
      </c>
      <c r="K40" s="100">
        <v>104.14861129881628</v>
      </c>
      <c r="L40" s="95">
        <v>100.21379109039806</v>
      </c>
      <c r="M40" s="110"/>
    </row>
    <row r="41" spans="1:13" ht="12.75">
      <c r="A41" s="107" t="s">
        <v>5</v>
      </c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 s="95"/>
      <c r="M41" s="110"/>
    </row>
    <row r="42" spans="1:13" ht="12.75">
      <c r="A42" s="98" t="s">
        <v>3</v>
      </c>
      <c r="B42" s="99">
        <v>7.64898050458676</v>
      </c>
      <c r="C42" s="100">
        <v>8.140378656813217</v>
      </c>
      <c r="D42" s="100">
        <v>7.707273608721092</v>
      </c>
      <c r="E42" s="100">
        <v>7.90935</v>
      </c>
      <c r="F42" s="100">
        <v>7.812864549313459</v>
      </c>
      <c r="G42" s="100">
        <v>8.02091223168735</v>
      </c>
      <c r="H42" s="100">
        <v>8.76987614924411</v>
      </c>
      <c r="I42" s="100">
        <v>8.04202015985996</v>
      </c>
      <c r="J42" s="100">
        <v>7.955676651741254</v>
      </c>
      <c r="K42" s="100">
        <v>6.432192492963571</v>
      </c>
      <c r="L42" s="95">
        <v>6.366281524178429</v>
      </c>
      <c r="M42" s="110"/>
    </row>
    <row r="43" spans="1:13" ht="12.75">
      <c r="A43" s="98"/>
      <c r="B43" s="99"/>
      <c r="C43" s="100"/>
      <c r="D43" s="100"/>
      <c r="E43" s="100"/>
      <c r="F43" s="100"/>
      <c r="G43" s="100"/>
      <c r="H43" s="100"/>
      <c r="I43" s="100"/>
      <c r="J43" s="100"/>
      <c r="K43" s="100"/>
      <c r="L43" s="95"/>
      <c r="M43" s="110"/>
    </row>
    <row r="44" spans="1:13" ht="12.75">
      <c r="A44" s="107" t="s">
        <v>58</v>
      </c>
      <c r="B44" s="99">
        <v>31.313909865276916</v>
      </c>
      <c r="C44" s="100">
        <v>34.216766217616886</v>
      </c>
      <c r="D44" s="100">
        <v>31.67197347280409</v>
      </c>
      <c r="E44" s="100">
        <v>32.775000000000006</v>
      </c>
      <c r="F44" s="100">
        <v>35.22910679888425</v>
      </c>
      <c r="G44" s="100">
        <v>38.20297883768503</v>
      </c>
      <c r="H44" s="100">
        <v>39.44032812412768</v>
      </c>
      <c r="I44" s="100">
        <v>40.457572277221395</v>
      </c>
      <c r="J44" s="100">
        <v>38.911921133834916</v>
      </c>
      <c r="K44" s="100">
        <v>39.614543149168256</v>
      </c>
      <c r="L44" s="95">
        <v>39.79184087217834</v>
      </c>
      <c r="M44" s="110"/>
    </row>
    <row r="45" spans="1:13" ht="12.75">
      <c r="A45" s="107"/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95"/>
      <c r="M45" s="110"/>
    </row>
    <row r="46" spans="1:13" ht="14.25">
      <c r="A46" s="97" t="s">
        <v>376</v>
      </c>
      <c r="B46" s="99">
        <v>185.5485987096107</v>
      </c>
      <c r="C46" s="100">
        <v>169.70702768928038</v>
      </c>
      <c r="D46" s="100">
        <v>118.9855430390233</v>
      </c>
      <c r="E46" s="100">
        <v>122.36195656629303</v>
      </c>
      <c r="F46" s="100">
        <v>148.8489635758214</v>
      </c>
      <c r="G46" s="100">
        <v>188.9704296986349</v>
      </c>
      <c r="H46" s="100">
        <v>188.1649346104266</v>
      </c>
      <c r="I46" s="100">
        <v>191.61969622155914</v>
      </c>
      <c r="J46" s="100">
        <v>187.6620877179707</v>
      </c>
      <c r="K46" s="100">
        <v>185.29820909140895</v>
      </c>
      <c r="L46" s="95">
        <v>188.10559859121338</v>
      </c>
      <c r="M46" s="110"/>
    </row>
    <row r="47" spans="1:13" ht="12.75">
      <c r="A47" s="107" t="s">
        <v>6</v>
      </c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95"/>
      <c r="M47" s="110"/>
    </row>
    <row r="48" spans="1:13" ht="12.75">
      <c r="A48" s="98" t="s">
        <v>4</v>
      </c>
      <c r="B48" s="130">
        <v>30.80333612216428</v>
      </c>
      <c r="C48" s="131">
        <v>34.61241768289942</v>
      </c>
      <c r="D48" s="131">
        <v>43.33320193264714</v>
      </c>
      <c r="E48" s="131">
        <v>45.014</v>
      </c>
      <c r="F48" s="131">
        <v>47.67965902781875</v>
      </c>
      <c r="G48" s="131">
        <v>55.74468762338706</v>
      </c>
      <c r="H48" s="131">
        <v>62.44086135444401</v>
      </c>
      <c r="I48" s="131">
        <v>67.06377220988017</v>
      </c>
      <c r="J48" s="131">
        <v>62.750659705087074</v>
      </c>
      <c r="K48" s="131">
        <v>68.23186713742248</v>
      </c>
      <c r="L48" s="116">
        <v>68.71755990115979</v>
      </c>
      <c r="M48" s="110"/>
    </row>
    <row r="49" spans="1:9" ht="12.75">
      <c r="A49" s="97"/>
      <c r="B49" s="140"/>
      <c r="C49" s="140"/>
      <c r="D49" s="140"/>
      <c r="E49" s="140"/>
      <c r="F49" s="140"/>
      <c r="G49" s="140"/>
      <c r="H49" s="140"/>
      <c r="I49" s="140"/>
    </row>
    <row r="50" spans="1:2" ht="12.75">
      <c r="A50" s="104" t="s">
        <v>80</v>
      </c>
      <c r="B50" s="41" t="s">
        <v>170</v>
      </c>
    </row>
    <row r="51" spans="1:12" ht="25.5" customHeight="1">
      <c r="A51" s="39" t="s">
        <v>81</v>
      </c>
      <c r="B51" s="278" t="s">
        <v>393</v>
      </c>
      <c r="C51" s="278"/>
      <c r="D51" s="278"/>
      <c r="E51" s="278"/>
      <c r="F51" s="278"/>
      <c r="G51" s="278"/>
      <c r="H51" s="278"/>
      <c r="I51" s="278"/>
      <c r="J51" s="278"/>
      <c r="K51" s="278"/>
      <c r="L51" s="278"/>
    </row>
    <row r="52" spans="1:2" ht="12.75">
      <c r="A52" s="39" t="s">
        <v>82</v>
      </c>
      <c r="B52" s="41" t="s">
        <v>23</v>
      </c>
    </row>
    <row r="53" ht="12.75">
      <c r="A53" s="41" t="s">
        <v>54</v>
      </c>
    </row>
  </sheetData>
  <sheetProtection/>
  <mergeCells count="3">
    <mergeCell ref="B4:L4"/>
    <mergeCell ref="B32:L32"/>
    <mergeCell ref="B51:L51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28125" style="41" customWidth="1"/>
    <col min="2" max="11" width="9.7109375" style="41" customWidth="1"/>
    <col min="12" max="16384" width="9.140625" style="41" customWidth="1"/>
  </cols>
  <sheetData>
    <row r="1" spans="1:9" ht="12.75">
      <c r="A1" s="39" t="s">
        <v>71</v>
      </c>
      <c r="B1" s="40" t="s">
        <v>11</v>
      </c>
      <c r="C1" s="40"/>
      <c r="D1" s="40"/>
      <c r="E1" s="40"/>
      <c r="F1" s="40"/>
      <c r="G1" s="40"/>
      <c r="H1" s="40"/>
      <c r="I1" s="40"/>
    </row>
    <row r="2" spans="1:9" ht="12.75">
      <c r="A2" s="39"/>
      <c r="B2" s="40"/>
      <c r="C2" s="40"/>
      <c r="D2" s="40"/>
      <c r="E2" s="40"/>
      <c r="F2" s="40"/>
      <c r="G2" s="40"/>
      <c r="H2" s="40"/>
      <c r="I2" s="40"/>
    </row>
    <row r="3" spans="1:12" ht="14.25">
      <c r="A3" s="39"/>
      <c r="B3" s="253">
        <v>2002</v>
      </c>
      <c r="C3" s="254">
        <v>2003</v>
      </c>
      <c r="D3" s="254">
        <v>2004</v>
      </c>
      <c r="E3" s="254">
        <v>2005</v>
      </c>
      <c r="F3" s="254">
        <v>2006</v>
      </c>
      <c r="G3" s="254">
        <v>2007</v>
      </c>
      <c r="H3" s="254">
        <v>2008</v>
      </c>
      <c r="I3" s="254">
        <v>2009</v>
      </c>
      <c r="J3" s="254">
        <v>2010</v>
      </c>
      <c r="K3" s="254">
        <v>2011</v>
      </c>
      <c r="L3" s="256" t="s">
        <v>371</v>
      </c>
    </row>
    <row r="4" spans="1:12" ht="12.75">
      <c r="A4" s="39"/>
      <c r="B4" s="279" t="s">
        <v>1</v>
      </c>
      <c r="C4" s="280"/>
      <c r="D4" s="280"/>
      <c r="E4" s="280"/>
      <c r="F4" s="280"/>
      <c r="G4" s="280"/>
      <c r="H4" s="280"/>
      <c r="I4" s="280"/>
      <c r="J4" s="280"/>
      <c r="K4" s="280"/>
      <c r="L4" s="281"/>
    </row>
    <row r="5" spans="1:12" ht="12.75">
      <c r="A5" s="37" t="s">
        <v>31</v>
      </c>
      <c r="B5" s="87">
        <v>502.30313855876113</v>
      </c>
      <c r="C5" s="88">
        <v>546.2933408586663</v>
      </c>
      <c r="D5" s="88">
        <v>599.6964814285292</v>
      </c>
      <c r="E5" s="88">
        <v>593.549396400398</v>
      </c>
      <c r="F5" s="88">
        <v>589.9904451466261</v>
      </c>
      <c r="G5" s="88">
        <v>619.2051355037956</v>
      </c>
      <c r="H5" s="88">
        <v>669.3781868105394</v>
      </c>
      <c r="I5" s="88">
        <v>714.1334952330747</v>
      </c>
      <c r="J5" s="88">
        <v>714.5395143605074</v>
      </c>
      <c r="K5" s="88">
        <v>751.774653658226</v>
      </c>
      <c r="L5" s="141">
        <v>750.5094477182259</v>
      </c>
    </row>
    <row r="6" spans="1:14" ht="12.75">
      <c r="A6" s="107" t="s">
        <v>60</v>
      </c>
      <c r="B6" s="57">
        <v>265.008218285283</v>
      </c>
      <c r="C6" s="103">
        <v>292.861488799463</v>
      </c>
      <c r="D6" s="103">
        <v>299.812297888345</v>
      </c>
      <c r="E6" s="103">
        <v>337.336193574536</v>
      </c>
      <c r="F6" s="103">
        <v>339.372696381934</v>
      </c>
      <c r="G6" s="103">
        <v>362.82193399579</v>
      </c>
      <c r="H6" s="103">
        <v>427.419001969565</v>
      </c>
      <c r="I6" s="103">
        <v>461.808780362089</v>
      </c>
      <c r="J6" s="103">
        <v>429.10561607268</v>
      </c>
      <c r="K6" s="103">
        <v>452.437313339402</v>
      </c>
      <c r="L6" s="142">
        <v>451.550735</v>
      </c>
      <c r="M6" s="126"/>
      <c r="N6" s="126"/>
    </row>
    <row r="7" spans="1:14" ht="12.75">
      <c r="A7" s="107" t="s">
        <v>61</v>
      </c>
      <c r="B7" s="57">
        <v>237.294920273478</v>
      </c>
      <c r="C7" s="103">
        <v>253.431852059203</v>
      </c>
      <c r="D7" s="103">
        <v>299.884183540185</v>
      </c>
      <c r="E7" s="103">
        <v>256.213202825862</v>
      </c>
      <c r="F7" s="103">
        <v>250.617748764692</v>
      </c>
      <c r="G7" s="103">
        <v>256.38320150801</v>
      </c>
      <c r="H7" s="103">
        <v>241.959184840975</v>
      </c>
      <c r="I7" s="103">
        <v>252.324714870986</v>
      </c>
      <c r="J7" s="103">
        <v>285.433898287828</v>
      </c>
      <c r="K7" s="103">
        <v>299.337340318824</v>
      </c>
      <c r="L7" s="58">
        <v>298.958712</v>
      </c>
      <c r="N7" s="126"/>
    </row>
    <row r="8" spans="1:12" ht="12.75">
      <c r="A8" s="107"/>
      <c r="B8" s="57"/>
      <c r="C8" s="103"/>
      <c r="D8" s="103"/>
      <c r="E8" s="103"/>
      <c r="F8" s="103"/>
      <c r="G8" s="103"/>
      <c r="H8" s="103"/>
      <c r="I8" s="103"/>
      <c r="J8" s="103"/>
      <c r="K8" s="103"/>
      <c r="L8" s="58"/>
    </row>
    <row r="9" spans="1:12" ht="12.75">
      <c r="A9" s="107" t="s">
        <v>7</v>
      </c>
      <c r="B9" s="94">
        <v>424.58700000000005</v>
      </c>
      <c r="C9" s="51">
        <v>458.40200000000004</v>
      </c>
      <c r="D9" s="51">
        <v>517.253</v>
      </c>
      <c r="E9" s="51">
        <v>515.99</v>
      </c>
      <c r="F9" s="51">
        <v>520.152</v>
      </c>
      <c r="G9" s="51">
        <v>544.927</v>
      </c>
      <c r="H9" s="51">
        <v>570.903</v>
      </c>
      <c r="I9" s="51">
        <v>611.165</v>
      </c>
      <c r="J9" s="51">
        <v>615.642</v>
      </c>
      <c r="K9" s="51">
        <v>641.0260000000001</v>
      </c>
      <c r="L9" s="52">
        <v>636.924</v>
      </c>
    </row>
    <row r="10" spans="1:12" ht="12.75">
      <c r="A10" s="98" t="s">
        <v>60</v>
      </c>
      <c r="B10" s="57">
        <v>206.498655529582</v>
      </c>
      <c r="C10" s="103">
        <v>224.488156576892</v>
      </c>
      <c r="D10" s="103">
        <v>236.209057778039</v>
      </c>
      <c r="E10" s="103">
        <v>274.920640239931</v>
      </c>
      <c r="F10" s="103">
        <v>286.619803708505</v>
      </c>
      <c r="G10" s="103">
        <v>307.94741139696</v>
      </c>
      <c r="H10" s="103">
        <v>352.529148613894</v>
      </c>
      <c r="I10" s="103">
        <v>384.402520062119</v>
      </c>
      <c r="J10" s="103">
        <v>355.433494557848</v>
      </c>
      <c r="K10" s="103">
        <v>370.088641259757</v>
      </c>
      <c r="L10" s="58">
        <v>367.42639</v>
      </c>
    </row>
    <row r="11" spans="1:12" ht="12.75">
      <c r="A11" s="98" t="s">
        <v>61</v>
      </c>
      <c r="B11" s="57">
        <v>218.088344470418</v>
      </c>
      <c r="C11" s="103">
        <v>233.913843423108</v>
      </c>
      <c r="D11" s="103">
        <v>281.043942221961</v>
      </c>
      <c r="E11" s="103">
        <v>241.069359760069</v>
      </c>
      <c r="F11" s="103">
        <v>233.532196291495</v>
      </c>
      <c r="G11" s="103">
        <v>236.97958860304</v>
      </c>
      <c r="H11" s="103">
        <v>218.373851386106</v>
      </c>
      <c r="I11" s="103">
        <v>226.762479937881</v>
      </c>
      <c r="J11" s="103">
        <v>260.208505442152</v>
      </c>
      <c r="K11" s="103">
        <v>270.937358740244</v>
      </c>
      <c r="L11" s="58">
        <v>269.49761</v>
      </c>
    </row>
    <row r="12" spans="1:12" ht="12.75">
      <c r="A12" s="107" t="s">
        <v>271</v>
      </c>
      <c r="B12" s="94">
        <v>14.7</v>
      </c>
      <c r="C12" s="51">
        <v>12.3</v>
      </c>
      <c r="D12" s="51">
        <v>13.4</v>
      </c>
      <c r="E12" s="51">
        <v>13.1</v>
      </c>
      <c r="F12" s="51">
        <v>17.2</v>
      </c>
      <c r="G12" s="51">
        <v>22.9</v>
      </c>
      <c r="H12" s="51">
        <v>20.6</v>
      </c>
      <c r="I12" s="51">
        <v>22.8</v>
      </c>
      <c r="J12" s="51">
        <v>19.1</v>
      </c>
      <c r="K12" s="51">
        <v>21.9</v>
      </c>
      <c r="L12" s="52">
        <v>23.1</v>
      </c>
    </row>
    <row r="13" spans="1:12" ht="12.75">
      <c r="A13" s="143" t="s">
        <v>235</v>
      </c>
      <c r="B13" s="99">
        <v>7.1</v>
      </c>
      <c r="C13" s="100">
        <v>5.1</v>
      </c>
      <c r="D13" s="100">
        <v>5.2</v>
      </c>
      <c r="E13" s="100">
        <v>5.4</v>
      </c>
      <c r="F13" s="100">
        <v>7.2</v>
      </c>
      <c r="G13" s="100">
        <v>7.6</v>
      </c>
      <c r="H13" s="100">
        <v>8.6</v>
      </c>
      <c r="I13" s="100">
        <v>9.2</v>
      </c>
      <c r="J13" s="100">
        <v>8.3</v>
      </c>
      <c r="K13" s="100">
        <v>10.4</v>
      </c>
      <c r="L13" s="95">
        <v>11.1</v>
      </c>
    </row>
    <row r="14" spans="1:12" ht="12.75">
      <c r="A14" s="143" t="s">
        <v>236</v>
      </c>
      <c r="B14" s="94">
        <v>7.6</v>
      </c>
      <c r="C14" s="51">
        <v>7.2</v>
      </c>
      <c r="D14" s="51">
        <v>8.1</v>
      </c>
      <c r="E14" s="51">
        <v>7.6</v>
      </c>
      <c r="F14" s="51">
        <v>9.9</v>
      </c>
      <c r="G14" s="51">
        <v>15.4</v>
      </c>
      <c r="H14" s="51">
        <v>12</v>
      </c>
      <c r="I14" s="51">
        <v>13.7</v>
      </c>
      <c r="J14" s="51">
        <v>10.9</v>
      </c>
      <c r="K14" s="51">
        <v>11.5</v>
      </c>
      <c r="L14" s="52">
        <v>12</v>
      </c>
    </row>
    <row r="15" spans="1:12" ht="12.75">
      <c r="A15" s="143"/>
      <c r="B15" s="94"/>
      <c r="C15" s="51"/>
      <c r="D15" s="51"/>
      <c r="E15" s="51"/>
      <c r="F15" s="51"/>
      <c r="G15" s="51"/>
      <c r="H15" s="51"/>
      <c r="I15" s="51"/>
      <c r="J15" s="51"/>
      <c r="K15" s="51"/>
      <c r="L15" s="144"/>
    </row>
    <row r="16" spans="1:12" ht="14.25">
      <c r="A16" s="107" t="s">
        <v>377</v>
      </c>
      <c r="B16" s="94">
        <v>31.063337918580352</v>
      </c>
      <c r="C16" s="51">
        <v>43.94849102958611</v>
      </c>
      <c r="D16" s="51">
        <v>39.637371494043734</v>
      </c>
      <c r="E16" s="51">
        <v>30.100356262346533</v>
      </c>
      <c r="F16" s="51">
        <v>34.351445146625935</v>
      </c>
      <c r="G16" s="51">
        <v>36.756135503795626</v>
      </c>
      <c r="H16" s="51">
        <v>43.0024510295351</v>
      </c>
      <c r="I16" s="51">
        <v>44.7220069936099</v>
      </c>
      <c r="J16" s="51">
        <v>40.66752116060996</v>
      </c>
      <c r="K16" s="51">
        <v>45.31573353943065</v>
      </c>
      <c r="L16" s="52">
        <v>44.213993338942</v>
      </c>
    </row>
    <row r="17" spans="1:12" ht="12.75">
      <c r="A17" s="98" t="s">
        <v>60</v>
      </c>
      <c r="B17" s="57">
        <v>24.595746828414</v>
      </c>
      <c r="C17" s="103">
        <v>34.66449009536</v>
      </c>
      <c r="D17" s="103">
        <v>30.141340577599</v>
      </c>
      <c r="E17" s="103">
        <v>24.320264520229</v>
      </c>
      <c r="F17" s="103">
        <v>28.140922872697</v>
      </c>
      <c r="G17" s="103">
        <v>27.64249317529</v>
      </c>
      <c r="H17" s="103">
        <v>35.575686276477</v>
      </c>
      <c r="I17" s="103">
        <v>37.440065637348</v>
      </c>
      <c r="J17" s="103">
        <v>33.717245027473</v>
      </c>
      <c r="K17" s="103">
        <v>37.451461932654</v>
      </c>
      <c r="L17" s="58">
        <v>36.524685</v>
      </c>
    </row>
    <row r="18" spans="1:12" ht="12.75">
      <c r="A18" s="98" t="s">
        <v>61</v>
      </c>
      <c r="B18" s="57">
        <v>6.467591090166</v>
      </c>
      <c r="C18" s="103">
        <v>9.284000934227</v>
      </c>
      <c r="D18" s="103">
        <v>9.496030916444</v>
      </c>
      <c r="E18" s="103">
        <v>5.780091742117</v>
      </c>
      <c r="F18" s="103">
        <v>6.210522273929</v>
      </c>
      <c r="G18" s="103">
        <v>9.1136423285</v>
      </c>
      <c r="H18" s="103">
        <v>7.426764753058</v>
      </c>
      <c r="I18" s="103">
        <v>7.281941356262</v>
      </c>
      <c r="J18" s="103">
        <v>6.950276133137</v>
      </c>
      <c r="K18" s="103">
        <v>7.864271606776</v>
      </c>
      <c r="L18" s="58">
        <v>7.689308</v>
      </c>
    </row>
    <row r="19" spans="1:12" ht="12.75">
      <c r="A19" s="107"/>
      <c r="B19" s="94"/>
      <c r="C19" s="51"/>
      <c r="D19" s="51"/>
      <c r="E19" s="51"/>
      <c r="F19" s="51"/>
      <c r="G19" s="51"/>
      <c r="H19" s="51"/>
      <c r="I19" s="51"/>
      <c r="J19" s="51"/>
      <c r="K19" s="51"/>
      <c r="L19" s="52"/>
    </row>
    <row r="20" spans="1:12" ht="12.75">
      <c r="A20" s="107" t="s">
        <v>8</v>
      </c>
      <c r="B20" s="94">
        <v>46.652800640180836</v>
      </c>
      <c r="C20" s="51">
        <v>43.942849829080174</v>
      </c>
      <c r="D20" s="51">
        <v>42.80610993448546</v>
      </c>
      <c r="E20" s="51">
        <v>47.45904013805155</v>
      </c>
      <c r="F20" s="51">
        <v>35.487</v>
      </c>
      <c r="G20" s="51">
        <v>37.522000000000006</v>
      </c>
      <c r="H20" s="51">
        <v>55.47273578100435</v>
      </c>
      <c r="I20" s="51">
        <v>58.24648823946485</v>
      </c>
      <c r="J20" s="51">
        <v>58.229993199897365</v>
      </c>
      <c r="K20" s="51">
        <v>65.4329201187951</v>
      </c>
      <c r="L20" s="52">
        <v>69.37145437928407</v>
      </c>
    </row>
    <row r="21" spans="1:12" ht="12.75">
      <c r="A21" s="98" t="s">
        <v>60</v>
      </c>
      <c r="B21" s="57">
        <v>33.913815927286</v>
      </c>
      <c r="C21" s="103">
        <v>33.708842127212</v>
      </c>
      <c r="D21" s="103">
        <v>33.461899532707</v>
      </c>
      <c r="E21" s="103">
        <v>38.095288814376</v>
      </c>
      <c r="F21" s="103">
        <v>24.611969800732</v>
      </c>
      <c r="G21" s="103">
        <v>27.23202942354</v>
      </c>
      <c r="H21" s="103">
        <v>39.314167079194</v>
      </c>
      <c r="I21" s="103">
        <v>39.966194662621</v>
      </c>
      <c r="J21" s="103">
        <v>39.954876487358</v>
      </c>
      <c r="K21" s="103">
        <v>44.897210146991</v>
      </c>
      <c r="L21" s="58">
        <v>47.59966</v>
      </c>
    </row>
    <row r="22" spans="1:12" ht="12.75">
      <c r="A22" s="98" t="s">
        <v>61</v>
      </c>
      <c r="B22" s="57">
        <v>12.738984712894</v>
      </c>
      <c r="C22" s="103">
        <v>10.234007701869</v>
      </c>
      <c r="D22" s="103">
        <v>9.344210401779</v>
      </c>
      <c r="E22" s="103">
        <v>9.363751323676</v>
      </c>
      <c r="F22" s="103">
        <v>10.875030199268</v>
      </c>
      <c r="G22" s="103">
        <v>10.28997057646</v>
      </c>
      <c r="H22" s="103">
        <v>16.158568701811</v>
      </c>
      <c r="I22" s="103">
        <v>18.280293576844</v>
      </c>
      <c r="J22" s="103">
        <v>18.275116712539</v>
      </c>
      <c r="K22" s="103">
        <v>20.535709971804</v>
      </c>
      <c r="L22" s="58">
        <v>21.771794</v>
      </c>
    </row>
    <row r="23" spans="1:12" ht="12.75">
      <c r="A23" s="98"/>
      <c r="B23" s="57"/>
      <c r="C23" s="103"/>
      <c r="D23" s="103"/>
      <c r="E23" s="103"/>
      <c r="F23" s="103"/>
      <c r="G23" s="103"/>
      <c r="H23" s="103"/>
      <c r="I23" s="103"/>
      <c r="J23" s="103"/>
      <c r="K23" s="103"/>
      <c r="L23" s="58"/>
    </row>
    <row r="24" spans="1:12" ht="12.75">
      <c r="A24" s="39"/>
      <c r="B24" s="282" t="s">
        <v>25</v>
      </c>
      <c r="C24" s="283"/>
      <c r="D24" s="283"/>
      <c r="E24" s="283"/>
      <c r="F24" s="283"/>
      <c r="G24" s="283"/>
      <c r="H24" s="283"/>
      <c r="I24" s="283"/>
      <c r="J24" s="283"/>
      <c r="K24" s="283"/>
      <c r="L24" s="284"/>
    </row>
    <row r="25" spans="1:12" ht="12.75">
      <c r="A25" s="137" t="s">
        <v>31</v>
      </c>
      <c r="B25" s="87">
        <v>532.2665265680105</v>
      </c>
      <c r="C25" s="88">
        <v>563.7684349439993</v>
      </c>
      <c r="D25" s="88">
        <v>608.464308789939</v>
      </c>
      <c r="E25" s="88">
        <v>593.549396400398</v>
      </c>
      <c r="F25" s="88">
        <v>581.9752099365296</v>
      </c>
      <c r="G25" s="88">
        <v>598.882311529606</v>
      </c>
      <c r="H25" s="88">
        <v>624.301060077576</v>
      </c>
      <c r="I25" s="88">
        <v>648.9380047498612</v>
      </c>
      <c r="J25" s="88">
        <v>636.9202704993342</v>
      </c>
      <c r="K25" s="88">
        <v>665.7187390820858</v>
      </c>
      <c r="L25" s="141">
        <v>657.4381721979533</v>
      </c>
    </row>
    <row r="26" spans="1:13" ht="12.75">
      <c r="A26" s="107" t="s">
        <v>7</v>
      </c>
      <c r="B26" s="94">
        <v>449.2864072565556</v>
      </c>
      <c r="C26" s="51">
        <v>473.0831700194875</v>
      </c>
      <c r="D26" s="51">
        <v>524.6605029460595</v>
      </c>
      <c r="E26" s="51">
        <v>515.99</v>
      </c>
      <c r="F26" s="51">
        <v>512.8805458872018</v>
      </c>
      <c r="G26" s="51">
        <v>527.161083414567</v>
      </c>
      <c r="H26" s="51">
        <v>532.6461047419047</v>
      </c>
      <c r="I26" s="51">
        <v>555.2383661911041</v>
      </c>
      <c r="J26" s="51">
        <v>549.1571053874351</v>
      </c>
      <c r="K26" s="51">
        <v>568.3564923760742</v>
      </c>
      <c r="L26" s="52">
        <v>559.0388244306613</v>
      </c>
      <c r="M26" s="100"/>
    </row>
    <row r="27" spans="1:13" ht="12.75">
      <c r="A27" s="107" t="s">
        <v>271</v>
      </c>
      <c r="B27" s="94">
        <v>15.45188217779668</v>
      </c>
      <c r="C27" s="51">
        <v>12.66119962511715</v>
      </c>
      <c r="D27" s="51">
        <v>13.624665706644725</v>
      </c>
      <c r="E27" s="51">
        <v>13.100000000000001</v>
      </c>
      <c r="F27" s="51">
        <v>17.0022</v>
      </c>
      <c r="G27" s="51">
        <v>22.277974608798345</v>
      </c>
      <c r="H27" s="51">
        <v>19.55358171691953</v>
      </c>
      <c r="I27" s="51">
        <v>21.387170241032454</v>
      </c>
      <c r="J27" s="51">
        <v>17.691482383808097</v>
      </c>
      <c r="K27" s="51">
        <v>19.82068302508698</v>
      </c>
      <c r="L27" s="147">
        <v>20.40603217158177</v>
      </c>
      <c r="M27" s="126"/>
    </row>
    <row r="28" spans="1:13" ht="12.75">
      <c r="A28" s="148" t="s">
        <v>235</v>
      </c>
      <c r="B28" s="99">
        <v>7.463153977031049</v>
      </c>
      <c r="C28" s="100">
        <v>5.249765698219306</v>
      </c>
      <c r="D28" s="100">
        <v>5.287183707056162</v>
      </c>
      <c r="E28" s="100">
        <v>5.4</v>
      </c>
      <c r="F28" s="100">
        <v>7.1171999999999995</v>
      </c>
      <c r="G28" s="100">
        <v>7.393563625627399</v>
      </c>
      <c r="H28" s="100">
        <v>8.16314576531592</v>
      </c>
      <c r="I28" s="100">
        <v>8.629910799013093</v>
      </c>
      <c r="J28" s="100">
        <v>7.6879216641679164</v>
      </c>
      <c r="K28" s="100">
        <v>9.41256180186779</v>
      </c>
      <c r="L28" s="147">
        <v>9.805495978552278</v>
      </c>
      <c r="M28" s="117"/>
    </row>
    <row r="29" spans="1:12" ht="12.75">
      <c r="A29" s="143" t="s">
        <v>236</v>
      </c>
      <c r="B29" s="94">
        <v>7.98872820076563</v>
      </c>
      <c r="C29" s="51">
        <v>7.4114339268978435</v>
      </c>
      <c r="D29" s="51">
        <v>8.235805389837482</v>
      </c>
      <c r="E29" s="51">
        <v>7.6</v>
      </c>
      <c r="F29" s="51">
        <v>9.786150000000001</v>
      </c>
      <c r="G29" s="51">
        <v>14.981694715087098</v>
      </c>
      <c r="H29" s="51">
        <v>11.390435951603608</v>
      </c>
      <c r="I29" s="51">
        <v>12.8510628202695</v>
      </c>
      <c r="J29" s="51">
        <v>10.09618628185907</v>
      </c>
      <c r="K29" s="51">
        <v>10.40812122321919</v>
      </c>
      <c r="L29" s="147">
        <v>10.600536193029491</v>
      </c>
    </row>
    <row r="30" spans="1:13" ht="14.25">
      <c r="A30" s="97" t="s">
        <v>377</v>
      </c>
      <c r="B30" s="99">
        <v>32.92068201045461</v>
      </c>
      <c r="C30" s="100">
        <v>45.06507898710524</v>
      </c>
      <c r="D30" s="100">
        <v>40.290138221765794</v>
      </c>
      <c r="E30" s="100">
        <v>30.100356262346533</v>
      </c>
      <c r="F30" s="100">
        <v>34.006117721175045</v>
      </c>
      <c r="G30" s="100">
        <v>35.69428416575207</v>
      </c>
      <c r="H30" s="100">
        <v>40.10205900049775</v>
      </c>
      <c r="I30" s="100">
        <v>40.987789361087586</v>
      </c>
      <c r="J30" s="100">
        <v>36.27942621601348</v>
      </c>
      <c r="K30" s="100">
        <v>39.75820760002079</v>
      </c>
      <c r="L30" s="95">
        <v>38.015896144387746</v>
      </c>
      <c r="M30" s="117"/>
    </row>
    <row r="31" spans="1:13" ht="12.75">
      <c r="A31" s="97" t="s">
        <v>8</v>
      </c>
      <c r="B31" s="149">
        <v>50.059437301000386</v>
      </c>
      <c r="C31" s="150">
        <v>45.62018593740656</v>
      </c>
      <c r="D31" s="150">
        <v>43.51366762211375</v>
      </c>
      <c r="E31" s="150">
        <v>47.45904013805155</v>
      </c>
      <c r="F31" s="150">
        <v>35.08854632815293</v>
      </c>
      <c r="G31" s="150">
        <v>36.026943949286995</v>
      </c>
      <c r="H31" s="150">
        <v>51.552896335173656</v>
      </c>
      <c r="I31" s="150">
        <v>52.711849197669544</v>
      </c>
      <c r="J31" s="150">
        <v>51.483738895885644</v>
      </c>
      <c r="K31" s="150">
        <v>57.604039105990765</v>
      </c>
      <c r="L31" s="151">
        <v>60.38345162290423</v>
      </c>
      <c r="M31" s="117"/>
    </row>
    <row r="32" ht="12.75">
      <c r="A32" s="104"/>
    </row>
    <row r="33" spans="1:12" ht="12.75">
      <c r="A33" s="104" t="s">
        <v>80</v>
      </c>
      <c r="B33" s="41" t="s">
        <v>170</v>
      </c>
      <c r="L33" s="117"/>
    </row>
    <row r="34" spans="1:12" ht="12.75">
      <c r="A34" s="104" t="s">
        <v>81</v>
      </c>
      <c r="B34" s="37" t="s">
        <v>272</v>
      </c>
      <c r="L34" s="117"/>
    </row>
    <row r="35" spans="1:12" ht="12.75">
      <c r="A35" s="41" t="s">
        <v>54</v>
      </c>
      <c r="L35" s="117"/>
    </row>
    <row r="39" spans="2:3" ht="12.75">
      <c r="B39" s="152"/>
      <c r="C39" s="152"/>
    </row>
    <row r="42" ht="12.75">
      <c r="D42" s="126"/>
    </row>
    <row r="43" spans="2:4" ht="12.75">
      <c r="B43" s="152"/>
      <c r="C43" s="152"/>
      <c r="D43" s="126"/>
    </row>
    <row r="47" ht="12.75">
      <c r="D47" s="126"/>
    </row>
  </sheetData>
  <sheetProtection/>
  <mergeCells count="2">
    <mergeCell ref="B24:L24"/>
    <mergeCell ref="B4:L4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00390625" style="41" customWidth="1"/>
    <col min="2" max="11" width="9.7109375" style="41" customWidth="1"/>
    <col min="12" max="12" width="9.57421875" style="41" bestFit="1" customWidth="1"/>
    <col min="13" max="16384" width="9.140625" style="41" customWidth="1"/>
  </cols>
  <sheetData>
    <row r="1" spans="1:9" ht="12.75">
      <c r="A1" s="39" t="s">
        <v>72</v>
      </c>
      <c r="B1" s="40" t="s">
        <v>10</v>
      </c>
      <c r="C1" s="40"/>
      <c r="D1" s="40"/>
      <c r="E1" s="40"/>
      <c r="F1" s="40"/>
      <c r="G1" s="40"/>
      <c r="H1" s="40"/>
      <c r="I1" s="40"/>
    </row>
    <row r="2" spans="1:9" ht="12.75">
      <c r="A2" s="39"/>
      <c r="B2" s="40"/>
      <c r="C2" s="40"/>
      <c r="D2" s="40"/>
      <c r="E2" s="40"/>
      <c r="F2" s="40"/>
      <c r="G2" s="40"/>
      <c r="H2" s="40"/>
      <c r="I2" s="40"/>
    </row>
    <row r="3" spans="1:12" ht="14.25">
      <c r="A3" s="39"/>
      <c r="B3" s="253">
        <v>2002</v>
      </c>
      <c r="C3" s="254">
        <v>2003</v>
      </c>
      <c r="D3" s="254">
        <v>2004</v>
      </c>
      <c r="E3" s="254">
        <v>2005</v>
      </c>
      <c r="F3" s="254">
        <v>2006</v>
      </c>
      <c r="G3" s="254">
        <v>2007</v>
      </c>
      <c r="H3" s="254">
        <v>2008</v>
      </c>
      <c r="I3" s="254">
        <v>2009</v>
      </c>
      <c r="J3" s="254">
        <v>2010</v>
      </c>
      <c r="K3" s="254">
        <v>2011</v>
      </c>
      <c r="L3" s="256" t="s">
        <v>371</v>
      </c>
    </row>
    <row r="4" spans="1:12" ht="12.75">
      <c r="A4" s="39"/>
      <c r="B4" s="279" t="s">
        <v>1</v>
      </c>
      <c r="C4" s="280"/>
      <c r="D4" s="280"/>
      <c r="E4" s="280"/>
      <c r="F4" s="280"/>
      <c r="G4" s="280"/>
      <c r="H4" s="280"/>
      <c r="I4" s="280"/>
      <c r="J4" s="280"/>
      <c r="K4" s="280"/>
      <c r="L4" s="281"/>
    </row>
    <row r="5" spans="1:12" ht="12.75">
      <c r="A5" s="124" t="s">
        <v>31</v>
      </c>
      <c r="B5" s="87">
        <v>184.90638159113266</v>
      </c>
      <c r="C5" s="88">
        <v>199.52670504542323</v>
      </c>
      <c r="D5" s="88">
        <v>213.7010712365622</v>
      </c>
      <c r="E5" s="88">
        <v>243.3863655878752</v>
      </c>
      <c r="F5" s="88">
        <v>259.0433815445931</v>
      </c>
      <c r="G5" s="88">
        <v>275.9230377739302</v>
      </c>
      <c r="H5" s="88">
        <v>290.6662184912869</v>
      </c>
      <c r="I5" s="88">
        <v>307.69569788356506</v>
      </c>
      <c r="J5" s="88">
        <v>316.13432327307277</v>
      </c>
      <c r="K5" s="88">
        <v>321.80104380629103</v>
      </c>
      <c r="L5" s="141">
        <v>331.17913500000003</v>
      </c>
    </row>
    <row r="6" spans="1:13" ht="12.75">
      <c r="A6" s="107" t="s">
        <v>60</v>
      </c>
      <c r="B6" s="57">
        <v>123.992627652584</v>
      </c>
      <c r="C6" s="103">
        <v>139.801440088814</v>
      </c>
      <c r="D6" s="103">
        <v>144.656999394466</v>
      </c>
      <c r="E6" s="103">
        <v>165.876125062987</v>
      </c>
      <c r="F6" s="103">
        <v>164.131158801287</v>
      </c>
      <c r="G6" s="103">
        <v>189.88953995929</v>
      </c>
      <c r="H6" s="103">
        <v>205.75527819566</v>
      </c>
      <c r="I6" s="103">
        <v>221.134220189591</v>
      </c>
      <c r="J6" s="103">
        <v>233.304259156433</v>
      </c>
      <c r="K6" s="103">
        <v>239.201895775783</v>
      </c>
      <c r="L6" s="58">
        <v>239.582787</v>
      </c>
      <c r="M6" s="126"/>
    </row>
    <row r="7" spans="1:13" ht="12.75">
      <c r="A7" s="107" t="s">
        <v>61</v>
      </c>
      <c r="B7" s="57">
        <v>60.913753938549</v>
      </c>
      <c r="C7" s="103">
        <v>59.725264956609</v>
      </c>
      <c r="D7" s="103">
        <v>69.044071842096</v>
      </c>
      <c r="E7" s="103">
        <v>77.510240524888</v>
      </c>
      <c r="F7" s="103">
        <v>94.912222743306</v>
      </c>
      <c r="G7" s="103">
        <v>86.03349781464</v>
      </c>
      <c r="H7" s="103">
        <v>84.910940295627</v>
      </c>
      <c r="I7" s="103">
        <v>86.561477693974</v>
      </c>
      <c r="J7" s="103">
        <v>82.83006411664</v>
      </c>
      <c r="K7" s="103">
        <v>82.599148030508</v>
      </c>
      <c r="L7" s="58">
        <v>91.596348</v>
      </c>
      <c r="M7" s="126"/>
    </row>
    <row r="8" spans="1:12" ht="12.75">
      <c r="A8" s="104"/>
      <c r="B8" s="94"/>
      <c r="C8" s="51"/>
      <c r="D8" s="51"/>
      <c r="E8" s="51"/>
      <c r="F8" s="51"/>
      <c r="G8" s="51"/>
      <c r="H8" s="51"/>
      <c r="I8" s="51"/>
      <c r="J8" s="51"/>
      <c r="K8" s="51"/>
      <c r="L8" s="52"/>
    </row>
    <row r="9" spans="1:12" ht="12.75">
      <c r="A9" s="107" t="s">
        <v>64</v>
      </c>
      <c r="B9" s="94">
        <v>160.66836232247377</v>
      </c>
      <c r="C9" s="51">
        <v>176.33169988106033</v>
      </c>
      <c r="D9" s="51">
        <v>188.00821375156968</v>
      </c>
      <c r="E9" s="51">
        <v>214.7307977948318</v>
      </c>
      <c r="F9" s="51">
        <v>225.09467957660186</v>
      </c>
      <c r="G9" s="51">
        <v>249.32285052863736</v>
      </c>
      <c r="H9" s="51">
        <v>263.3108700064074</v>
      </c>
      <c r="I9" s="51">
        <v>279.337375951928</v>
      </c>
      <c r="J9" s="51">
        <v>286.68635527307276</v>
      </c>
      <c r="K9" s="51">
        <v>289.7201758062911</v>
      </c>
      <c r="L9" s="52">
        <v>297.863015</v>
      </c>
    </row>
    <row r="10" spans="1:12" ht="12.75">
      <c r="A10" s="98" t="s">
        <v>60</v>
      </c>
      <c r="B10" s="57">
        <v>108.452628208051</v>
      </c>
      <c r="C10" s="103">
        <v>123.743121931492</v>
      </c>
      <c r="D10" s="103">
        <v>127.6391040767</v>
      </c>
      <c r="E10" s="103">
        <v>146.614295623528</v>
      </c>
      <c r="F10" s="103">
        <v>148.715771674589</v>
      </c>
      <c r="G10" s="103">
        <v>173.01003452837</v>
      </c>
      <c r="H10" s="103">
        <v>188.031635774437</v>
      </c>
      <c r="I10" s="103">
        <v>202.276045848972</v>
      </c>
      <c r="J10" s="103">
        <v>212.906964204438</v>
      </c>
      <c r="K10" s="103">
        <v>216.965045184514</v>
      </c>
      <c r="L10" s="58">
        <v>219.889101</v>
      </c>
    </row>
    <row r="11" spans="1:12" ht="12.75">
      <c r="A11" s="98" t="s">
        <v>61</v>
      </c>
      <c r="B11" s="57">
        <v>52.215734114423</v>
      </c>
      <c r="C11" s="103">
        <v>52.588577949568</v>
      </c>
      <c r="D11" s="103">
        <v>60.36910967487</v>
      </c>
      <c r="E11" s="103">
        <v>68.116502171304</v>
      </c>
      <c r="F11" s="103">
        <v>76.378907902013</v>
      </c>
      <c r="G11" s="103">
        <v>76.31281600027</v>
      </c>
      <c r="H11" s="103">
        <v>75.279234231971</v>
      </c>
      <c r="I11" s="103">
        <v>77.061330102956</v>
      </c>
      <c r="J11" s="103">
        <v>73.779391068635</v>
      </c>
      <c r="K11" s="103">
        <v>72.755130621778</v>
      </c>
      <c r="L11" s="58">
        <v>77.973914</v>
      </c>
    </row>
    <row r="12" spans="1:12" ht="12.75">
      <c r="A12" s="107"/>
      <c r="B12" s="94"/>
      <c r="C12" s="51"/>
      <c r="D12" s="51"/>
      <c r="E12" s="51"/>
      <c r="F12" s="51"/>
      <c r="G12" s="51"/>
      <c r="H12" s="51"/>
      <c r="I12" s="51"/>
      <c r="J12" s="51"/>
      <c r="K12" s="51"/>
      <c r="L12" s="52"/>
    </row>
    <row r="13" spans="1:12" ht="12.75">
      <c r="A13" s="107" t="s">
        <v>24</v>
      </c>
      <c r="B13" s="94">
        <v>9.685019268658888</v>
      </c>
      <c r="C13" s="51">
        <v>9.880005164362924</v>
      </c>
      <c r="D13" s="51">
        <v>10.313857484992505</v>
      </c>
      <c r="E13" s="51">
        <v>12.192567793043384</v>
      </c>
      <c r="F13" s="51">
        <v>11.431701967991291</v>
      </c>
      <c r="G13" s="51">
        <v>12.879187245292899</v>
      </c>
      <c r="H13" s="51">
        <v>11.641348484879504</v>
      </c>
      <c r="I13" s="51">
        <v>12.896321931637104</v>
      </c>
      <c r="J13" s="51">
        <v>14.233968</v>
      </c>
      <c r="K13" s="51">
        <v>16.081868</v>
      </c>
      <c r="L13" s="52">
        <v>18.326119999999996</v>
      </c>
    </row>
    <row r="14" spans="1:12" ht="12.75">
      <c r="A14" s="98" t="s">
        <v>60</v>
      </c>
      <c r="B14" s="94">
        <v>7.796412282242</v>
      </c>
      <c r="C14" s="51">
        <v>7.654776617332</v>
      </c>
      <c r="D14" s="51">
        <v>7.982586258044</v>
      </c>
      <c r="E14" s="51">
        <v>9.333781184153</v>
      </c>
      <c r="F14" s="51">
        <v>7.573001508236</v>
      </c>
      <c r="G14" s="51">
        <v>8.19067632919</v>
      </c>
      <c r="H14" s="51">
        <v>7.765620264556</v>
      </c>
      <c r="I14" s="51">
        <v>8.964453411142</v>
      </c>
      <c r="J14" s="51">
        <v>10.062021373553</v>
      </c>
      <c r="K14" s="51">
        <v>11.368305699623</v>
      </c>
      <c r="L14" s="52">
        <v>9.510581</v>
      </c>
    </row>
    <row r="15" spans="1:12" ht="12.75">
      <c r="A15" s="98" t="s">
        <v>61</v>
      </c>
      <c r="B15" s="94">
        <v>1.888606986417</v>
      </c>
      <c r="C15" s="51">
        <v>2.225228547031</v>
      </c>
      <c r="D15" s="51">
        <v>2.331271226948</v>
      </c>
      <c r="E15" s="51">
        <v>2.85878660889</v>
      </c>
      <c r="F15" s="51">
        <v>3.858700459755</v>
      </c>
      <c r="G15" s="51">
        <v>4.6885109161</v>
      </c>
      <c r="H15" s="51">
        <v>3.875728220324</v>
      </c>
      <c r="I15" s="51">
        <v>3.931868520495</v>
      </c>
      <c r="J15" s="51">
        <v>4.171946626447</v>
      </c>
      <c r="K15" s="51">
        <v>4.713562300377</v>
      </c>
      <c r="L15" s="52">
        <v>8.815539</v>
      </c>
    </row>
    <row r="16" spans="1:12" ht="12.75">
      <c r="A16" s="107"/>
      <c r="B16" s="94"/>
      <c r="C16" s="51"/>
      <c r="D16" s="51"/>
      <c r="E16" s="51"/>
      <c r="F16" s="51"/>
      <c r="G16" s="51"/>
      <c r="H16" s="51"/>
      <c r="I16" s="51"/>
      <c r="J16" s="51"/>
      <c r="K16" s="51"/>
      <c r="L16" s="52"/>
    </row>
    <row r="17" spans="1:12" ht="14.25">
      <c r="A17" s="107" t="s">
        <v>181</v>
      </c>
      <c r="B17" s="94">
        <v>14.552999999999999</v>
      </c>
      <c r="C17" s="51">
        <v>13.314999999999998</v>
      </c>
      <c r="D17" s="51">
        <v>15.379000000000001</v>
      </c>
      <c r="E17" s="51">
        <v>16.463</v>
      </c>
      <c r="F17" s="51">
        <v>22.517</v>
      </c>
      <c r="G17" s="51">
        <v>13.721</v>
      </c>
      <c r="H17" s="51">
        <v>15.713999999999999</v>
      </c>
      <c r="I17" s="51">
        <v>15.462</v>
      </c>
      <c r="J17" s="51">
        <v>15.213999999999999</v>
      </c>
      <c r="K17" s="51">
        <v>15.999000000000002</v>
      </c>
      <c r="L17" s="52">
        <v>14.989999999999998</v>
      </c>
    </row>
    <row r="18" spans="1:12" ht="12.75">
      <c r="A18" s="98" t="s">
        <v>60</v>
      </c>
      <c r="B18" s="57">
        <v>7.743587162291</v>
      </c>
      <c r="C18" s="103">
        <v>8.403541539991</v>
      </c>
      <c r="D18" s="103">
        <v>9.035309059722</v>
      </c>
      <c r="E18" s="103">
        <v>9.928048255306</v>
      </c>
      <c r="F18" s="103">
        <v>7.842385618462</v>
      </c>
      <c r="G18" s="103">
        <v>8.68882910173</v>
      </c>
      <c r="H18" s="103">
        <v>9.958022156668</v>
      </c>
      <c r="I18" s="103">
        <v>9.893720929477</v>
      </c>
      <c r="J18" s="103">
        <v>10.335273578443</v>
      </c>
      <c r="K18" s="103">
        <v>10.868544891646</v>
      </c>
      <c r="L18" s="58">
        <v>10.183104</v>
      </c>
    </row>
    <row r="19" spans="1:12" ht="12.75">
      <c r="A19" s="98" t="s">
        <v>61</v>
      </c>
      <c r="B19" s="57">
        <v>6.809412837709</v>
      </c>
      <c r="C19" s="103">
        <v>4.911458460009</v>
      </c>
      <c r="D19" s="103">
        <v>6.343690940278</v>
      </c>
      <c r="E19" s="103">
        <v>6.534951744694</v>
      </c>
      <c r="F19" s="103">
        <v>14.674614381538</v>
      </c>
      <c r="G19" s="103">
        <v>5.03217089827</v>
      </c>
      <c r="H19" s="103">
        <v>5.755977843332</v>
      </c>
      <c r="I19" s="103">
        <v>5.568279070523</v>
      </c>
      <c r="J19" s="103">
        <v>4.878726421557</v>
      </c>
      <c r="K19" s="103">
        <v>5.130455108354</v>
      </c>
      <c r="L19" s="58">
        <v>4.806896</v>
      </c>
    </row>
    <row r="20" spans="1:12" ht="12.75">
      <c r="A20" s="98"/>
      <c r="B20" s="57"/>
      <c r="C20" s="103"/>
      <c r="D20" s="103"/>
      <c r="E20" s="103"/>
      <c r="F20" s="103"/>
      <c r="G20" s="103"/>
      <c r="H20" s="103"/>
      <c r="I20" s="103"/>
      <c r="J20" s="103"/>
      <c r="K20" s="103"/>
      <c r="L20" s="58"/>
    </row>
    <row r="21" spans="1:12" ht="12.75">
      <c r="A21" s="39"/>
      <c r="B21" s="287" t="s">
        <v>25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9"/>
    </row>
    <row r="22" spans="1:12" ht="12.75">
      <c r="A22" s="104" t="s">
        <v>31</v>
      </c>
      <c r="B22" s="87">
        <v>196.47402774441076</v>
      </c>
      <c r="C22" s="88">
        <v>206.0194747993047</v>
      </c>
      <c r="D22" s="88">
        <v>216.57513295556214</v>
      </c>
      <c r="E22" s="88">
        <v>243.3863655878752</v>
      </c>
      <c r="F22" s="88">
        <v>255.44075113247632</v>
      </c>
      <c r="G22" s="88">
        <v>266.3818668777286</v>
      </c>
      <c r="H22" s="88">
        <v>270.5508741683534</v>
      </c>
      <c r="I22" s="88">
        <v>278.459978743264</v>
      </c>
      <c r="J22" s="88">
        <v>278.85727017078875</v>
      </c>
      <c r="K22" s="88">
        <v>282.03705556610527</v>
      </c>
      <c r="L22" s="141">
        <v>285.9559476200232</v>
      </c>
    </row>
    <row r="23" spans="1:12" ht="12.75">
      <c r="A23" s="107" t="s">
        <v>64</v>
      </c>
      <c r="B23" s="94">
        <v>171.01935931323155</v>
      </c>
      <c r="C23" s="51">
        <v>182.17770886293877</v>
      </c>
      <c r="D23" s="51">
        <v>190.60113297249364</v>
      </c>
      <c r="E23" s="51">
        <v>214.7307977948318</v>
      </c>
      <c r="F23" s="51">
        <v>221.96329440743793</v>
      </c>
      <c r="G23" s="51">
        <v>240.68841182918916</v>
      </c>
      <c r="H23" s="51">
        <v>245.045192729277</v>
      </c>
      <c r="I23" s="51">
        <v>252.73610422997183</v>
      </c>
      <c r="J23" s="51">
        <v>252.79264842433787</v>
      </c>
      <c r="K23" s="51">
        <v>253.80791733418567</v>
      </c>
      <c r="L23" s="52">
        <v>257.0004752631554</v>
      </c>
    </row>
    <row r="24" spans="1:12" ht="12.75">
      <c r="A24" s="107" t="s">
        <v>24</v>
      </c>
      <c r="B24" s="99">
        <v>10.342917188755228</v>
      </c>
      <c r="C24" s="100">
        <v>10.191098309852967</v>
      </c>
      <c r="D24" s="100">
        <v>10.4466532053432</v>
      </c>
      <c r="E24" s="100">
        <v>12.192567793043384</v>
      </c>
      <c r="F24" s="100">
        <v>11.273227657976754</v>
      </c>
      <c r="G24" s="100">
        <v>12.442440003949876</v>
      </c>
      <c r="H24" s="100">
        <v>10.846666607902232</v>
      </c>
      <c r="I24" s="100">
        <v>11.679409811454146</v>
      </c>
      <c r="J24" s="100">
        <v>12.585741780978342</v>
      </c>
      <c r="K24" s="100">
        <v>14.129119168109103</v>
      </c>
      <c r="L24" s="95">
        <v>15.930751140567814</v>
      </c>
    </row>
    <row r="25" spans="1:12" ht="14.25">
      <c r="A25" s="97" t="s">
        <v>181</v>
      </c>
      <c r="B25" s="114">
        <v>15.111751242423995</v>
      </c>
      <c r="C25" s="115">
        <v>13.65066762651295</v>
      </c>
      <c r="D25" s="115">
        <v>15.527346777725292</v>
      </c>
      <c r="E25" s="115">
        <v>16.463</v>
      </c>
      <c r="F25" s="115">
        <v>22.204229067061675</v>
      </c>
      <c r="G25" s="115">
        <v>13.251015044589554</v>
      </c>
      <c r="H25" s="115">
        <v>14.659014831174199</v>
      </c>
      <c r="I25" s="115">
        <v>14.044464701837963</v>
      </c>
      <c r="J25" s="115">
        <v>13.478879965472547</v>
      </c>
      <c r="K25" s="115">
        <v>14.100019063810516</v>
      </c>
      <c r="L25" s="153">
        <v>13.024721216299984</v>
      </c>
    </row>
    <row r="27" spans="1:2" ht="12.75">
      <c r="A27" s="104" t="s">
        <v>80</v>
      </c>
      <c r="B27" s="41" t="s">
        <v>170</v>
      </c>
    </row>
    <row r="28" spans="1:2" ht="12.75">
      <c r="A28" s="39" t="s">
        <v>81</v>
      </c>
      <c r="B28" s="41" t="s">
        <v>26</v>
      </c>
    </row>
    <row r="29" ht="12.75">
      <c r="B29" s="41" t="s">
        <v>27</v>
      </c>
    </row>
    <row r="30" ht="12.75">
      <c r="A30" s="41" t="s">
        <v>54</v>
      </c>
    </row>
  </sheetData>
  <sheetProtection/>
  <mergeCells count="2">
    <mergeCell ref="B21:L21"/>
    <mergeCell ref="B4:L4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41" customWidth="1"/>
    <col min="2" max="11" width="10.7109375" style="41" customWidth="1"/>
    <col min="12" max="16384" width="9.140625" style="41" customWidth="1"/>
  </cols>
  <sheetData>
    <row r="1" spans="1:9" ht="12.75">
      <c r="A1" s="39" t="s">
        <v>73</v>
      </c>
      <c r="B1" s="40" t="s">
        <v>18</v>
      </c>
      <c r="C1" s="40"/>
      <c r="D1" s="40"/>
      <c r="E1" s="40"/>
      <c r="F1" s="40"/>
      <c r="G1" s="40"/>
      <c r="H1" s="40"/>
      <c r="I1" s="40"/>
    </row>
    <row r="2" spans="1:9" ht="12.75">
      <c r="A2" s="39"/>
      <c r="B2" s="40"/>
      <c r="C2" s="40"/>
      <c r="D2" s="40"/>
      <c r="E2" s="40"/>
      <c r="F2" s="40"/>
      <c r="G2" s="40"/>
      <c r="H2" s="40"/>
      <c r="I2" s="40"/>
    </row>
    <row r="3" spans="1:12" ht="14.25">
      <c r="A3" s="39"/>
      <c r="B3" s="253">
        <v>2002</v>
      </c>
      <c r="C3" s="254">
        <v>2003</v>
      </c>
      <c r="D3" s="254">
        <v>2004</v>
      </c>
      <c r="E3" s="254">
        <v>2005</v>
      </c>
      <c r="F3" s="254">
        <v>2006</v>
      </c>
      <c r="G3" s="254">
        <v>2007</v>
      </c>
      <c r="H3" s="254">
        <v>2008</v>
      </c>
      <c r="I3" s="254">
        <v>2009</v>
      </c>
      <c r="J3" s="254">
        <v>2010</v>
      </c>
      <c r="K3" s="254">
        <v>2011</v>
      </c>
      <c r="L3" s="256" t="s">
        <v>371</v>
      </c>
    </row>
    <row r="4" spans="1:12" ht="12.75">
      <c r="A4" s="39"/>
      <c r="B4" s="290" t="s">
        <v>1</v>
      </c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2.75">
      <c r="A5" s="137" t="s">
        <v>31</v>
      </c>
      <c r="B5" s="154">
        <v>1286.540801925431</v>
      </c>
      <c r="C5" s="145">
        <v>1411.0927837430625</v>
      </c>
      <c r="D5" s="145">
        <v>1594.710174282654</v>
      </c>
      <c r="E5" s="145">
        <v>1613.3227074019674</v>
      </c>
      <c r="F5" s="145">
        <v>1669.2935810972938</v>
      </c>
      <c r="G5" s="145">
        <v>1874.3994442542573</v>
      </c>
      <c r="H5" s="145">
        <v>2083.443635823369</v>
      </c>
      <c r="I5" s="145">
        <v>2223.7941043424935</v>
      </c>
      <c r="J5" s="145">
        <v>2296.819743616442</v>
      </c>
      <c r="K5" s="145">
        <v>2344.460953754843</v>
      </c>
      <c r="L5" s="146">
        <v>2334.2626663406118</v>
      </c>
    </row>
    <row r="6" spans="1:13" ht="12.75">
      <c r="A6" s="107" t="s">
        <v>60</v>
      </c>
      <c r="B6" s="94">
        <v>646.3023293275527</v>
      </c>
      <c r="C6" s="51">
        <v>702.3694397794759</v>
      </c>
      <c r="D6" s="51">
        <v>758.2645479736369</v>
      </c>
      <c r="E6" s="51">
        <v>770.0482623117182</v>
      </c>
      <c r="F6" s="51">
        <v>796.2452964410885</v>
      </c>
      <c r="G6" s="51">
        <v>850.5995435905044</v>
      </c>
      <c r="H6" s="51">
        <v>971.3348219173317</v>
      </c>
      <c r="I6" s="51">
        <v>1018.9108812176378</v>
      </c>
      <c r="J6" s="51">
        <v>1056.964263792476</v>
      </c>
      <c r="K6" s="51">
        <v>1056.5475542646946</v>
      </c>
      <c r="L6" s="52">
        <v>1049.7321789371847</v>
      </c>
      <c r="M6" s="126"/>
    </row>
    <row r="7" spans="1:13" ht="12.75">
      <c r="A7" s="107" t="s">
        <v>61</v>
      </c>
      <c r="B7" s="94">
        <v>640.2384725978782</v>
      </c>
      <c r="C7" s="51">
        <v>708.7233439635859</v>
      </c>
      <c r="D7" s="51">
        <v>836.4456263090176</v>
      </c>
      <c r="E7" s="51">
        <v>843.2744450902495</v>
      </c>
      <c r="F7" s="51">
        <v>873.0482846562055</v>
      </c>
      <c r="G7" s="51">
        <v>1023.7999006637522</v>
      </c>
      <c r="H7" s="51">
        <v>1112.1088139060366</v>
      </c>
      <c r="I7" s="51">
        <v>1204.8832231248562</v>
      </c>
      <c r="J7" s="51">
        <v>1239.8554798239657</v>
      </c>
      <c r="K7" s="51">
        <v>1287.9133994901476</v>
      </c>
      <c r="L7" s="52">
        <v>1284.530487403427</v>
      </c>
      <c r="M7" s="126"/>
    </row>
    <row r="8" spans="1:12" ht="12.75">
      <c r="A8" s="137"/>
      <c r="B8" s="155"/>
      <c r="C8" s="156"/>
      <c r="D8" s="156"/>
      <c r="E8" s="156"/>
      <c r="F8" s="156"/>
      <c r="G8" s="156"/>
      <c r="H8" s="156"/>
      <c r="I8" s="156"/>
      <c r="J8" s="156"/>
      <c r="K8" s="156"/>
      <c r="L8" s="157"/>
    </row>
    <row r="9" spans="1:12" ht="12.75">
      <c r="A9" s="107" t="s">
        <v>19</v>
      </c>
      <c r="B9" s="158">
        <v>1161.6878987603284</v>
      </c>
      <c r="C9" s="133">
        <v>1274.3998724523688</v>
      </c>
      <c r="D9" s="133">
        <v>1427.296242456226</v>
      </c>
      <c r="E9" s="133">
        <v>1437.9510524985253</v>
      </c>
      <c r="F9" s="133">
        <v>1466.3518715064179</v>
      </c>
      <c r="G9" s="133">
        <v>1668.7447715856788</v>
      </c>
      <c r="H9" s="133">
        <v>1845.8262188420526</v>
      </c>
      <c r="I9" s="133">
        <v>1962.6987432432538</v>
      </c>
      <c r="J9" s="133">
        <v>2024.0216530017105</v>
      </c>
      <c r="K9" s="133">
        <v>2092.9800019808235</v>
      </c>
      <c r="L9" s="134">
        <v>2099.835836285876</v>
      </c>
    </row>
    <row r="10" spans="1:12" ht="12.75">
      <c r="A10" s="98" t="s">
        <v>60</v>
      </c>
      <c r="B10" s="94">
        <v>574.9240390163783</v>
      </c>
      <c r="C10" s="51">
        <v>620.8864745960016</v>
      </c>
      <c r="D10" s="51">
        <v>658.7885970912178</v>
      </c>
      <c r="E10" s="51">
        <v>664.6589012871643</v>
      </c>
      <c r="F10" s="51">
        <v>670.0065452922588</v>
      </c>
      <c r="G10" s="51">
        <v>721.1323581384352</v>
      </c>
      <c r="H10" s="51">
        <v>817.8409358908185</v>
      </c>
      <c r="I10" s="51">
        <v>850.524245640889</v>
      </c>
      <c r="J10" s="51">
        <v>874.3110971036242</v>
      </c>
      <c r="K10" s="51">
        <v>888.5827111678292</v>
      </c>
      <c r="L10" s="52">
        <v>891.493381995231</v>
      </c>
    </row>
    <row r="11" spans="1:12" ht="12.75">
      <c r="A11" s="98" t="s">
        <v>61</v>
      </c>
      <c r="B11" s="94">
        <v>586.7638597439501</v>
      </c>
      <c r="C11" s="51">
        <v>653.5133978563672</v>
      </c>
      <c r="D11" s="51">
        <v>768.5076453650084</v>
      </c>
      <c r="E11" s="51">
        <v>773.292151211361</v>
      </c>
      <c r="F11" s="51">
        <v>796.3453262141591</v>
      </c>
      <c r="G11" s="51">
        <v>947.6124134472436</v>
      </c>
      <c r="H11" s="51">
        <v>1027.9852829512342</v>
      </c>
      <c r="I11" s="51">
        <v>1112.174497602365</v>
      </c>
      <c r="J11" s="51">
        <v>1149.7105558980863</v>
      </c>
      <c r="K11" s="51">
        <v>1204.3972908129945</v>
      </c>
      <c r="L11" s="52">
        <v>1208.3424542906453</v>
      </c>
    </row>
    <row r="12" spans="1:12" ht="12.75">
      <c r="A12" s="98" t="s">
        <v>174</v>
      </c>
      <c r="B12" s="155">
        <v>829.8665181833117</v>
      </c>
      <c r="C12" s="156">
        <v>944.7451401660858</v>
      </c>
      <c r="D12" s="156">
        <v>1065.3077758297634</v>
      </c>
      <c r="E12" s="156">
        <v>1046.1273048774435</v>
      </c>
      <c r="F12" s="156">
        <v>1044.2185094165075</v>
      </c>
      <c r="G12" s="156">
        <v>1113.3361765007176</v>
      </c>
      <c r="H12" s="156">
        <v>1110.1044920680104</v>
      </c>
      <c r="I12" s="156">
        <v>1161.643390411511</v>
      </c>
      <c r="J12" s="156">
        <v>1070.997174595009</v>
      </c>
      <c r="K12" s="156">
        <v>1125.959110450633</v>
      </c>
      <c r="L12" s="157">
        <v>1117.580457455588</v>
      </c>
    </row>
    <row r="13" spans="1:12" ht="12.75">
      <c r="A13" s="98" t="s">
        <v>175</v>
      </c>
      <c r="B13" s="155">
        <v>135.26586259297767</v>
      </c>
      <c r="C13" s="156">
        <v>122.13656367727921</v>
      </c>
      <c r="D13" s="156">
        <v>147.2452939125555</v>
      </c>
      <c r="E13" s="156">
        <v>146.33820501270904</v>
      </c>
      <c r="F13" s="156">
        <v>141.64956957922345</v>
      </c>
      <c r="G13" s="156">
        <v>149.30318804394403</v>
      </c>
      <c r="H13" s="156">
        <v>172.0917769916045</v>
      </c>
      <c r="I13" s="156">
        <v>223.70879284098663</v>
      </c>
      <c r="J13" s="156">
        <v>260.95375990749807</v>
      </c>
      <c r="K13" s="156">
        <v>274.3430750970581</v>
      </c>
      <c r="L13" s="157">
        <v>248.89533318772845</v>
      </c>
    </row>
    <row r="14" spans="1:12" ht="12.75">
      <c r="A14" s="98" t="s">
        <v>176</v>
      </c>
      <c r="B14" s="155">
        <v>196.5555179840391</v>
      </c>
      <c r="C14" s="156">
        <v>207.518168609004</v>
      </c>
      <c r="D14" s="156">
        <v>214.7431727139073</v>
      </c>
      <c r="E14" s="156">
        <v>245.4855426083729</v>
      </c>
      <c r="F14" s="156">
        <v>280.48379251068695</v>
      </c>
      <c r="G14" s="156">
        <v>406.1054070410173</v>
      </c>
      <c r="H14" s="156">
        <v>563.6299497824378</v>
      </c>
      <c r="I14" s="156">
        <v>577.3465599907562</v>
      </c>
      <c r="J14" s="156">
        <v>692.0707184992036</v>
      </c>
      <c r="K14" s="156">
        <v>692.6778164331326</v>
      </c>
      <c r="L14" s="157">
        <v>733.3600456425602</v>
      </c>
    </row>
    <row r="15" spans="1:12" ht="12.75">
      <c r="A15" s="107"/>
      <c r="B15" s="155"/>
      <c r="C15" s="156"/>
      <c r="D15" s="156"/>
      <c r="E15" s="156"/>
      <c r="F15" s="156"/>
      <c r="G15" s="156"/>
      <c r="H15" s="156"/>
      <c r="I15" s="156"/>
      <c r="J15" s="156"/>
      <c r="K15" s="156"/>
      <c r="L15" s="157"/>
    </row>
    <row r="16" spans="1:12" ht="12.75">
      <c r="A16" s="107" t="s">
        <v>177</v>
      </c>
      <c r="B16" s="155">
        <v>25.791</v>
      </c>
      <c r="C16" s="156">
        <v>28.834</v>
      </c>
      <c r="D16" s="156">
        <v>34.762</v>
      </c>
      <c r="E16" s="156">
        <v>37.672</v>
      </c>
      <c r="F16" s="156">
        <v>49.691</v>
      </c>
      <c r="G16" s="156">
        <v>47.569</v>
      </c>
      <c r="H16" s="156">
        <v>53.39</v>
      </c>
      <c r="I16" s="156">
        <v>57.87700000000001</v>
      </c>
      <c r="J16" s="156">
        <v>60.19400000000001</v>
      </c>
      <c r="K16" s="156">
        <v>62.928</v>
      </c>
      <c r="L16" s="157">
        <v>66.716</v>
      </c>
    </row>
    <row r="17" spans="1:12" ht="12.75">
      <c r="A17" s="98" t="s">
        <v>60</v>
      </c>
      <c r="B17" s="94">
        <v>20.605181357855468</v>
      </c>
      <c r="C17" s="51">
        <v>23.0363227200343</v>
      </c>
      <c r="D17" s="51">
        <v>27.772374640834858</v>
      </c>
      <c r="E17" s="51">
        <v>30.09725842786752</v>
      </c>
      <c r="F17" s="51">
        <v>39.25666723416977</v>
      </c>
      <c r="G17" s="51">
        <v>38.6189120594718</v>
      </c>
      <c r="H17" s="51">
        <v>42.483095110643895</v>
      </c>
      <c r="I17" s="51">
        <v>46.23962162958401</v>
      </c>
      <c r="J17" s="51">
        <v>48.090740438709325</v>
      </c>
      <c r="K17" s="51">
        <v>50.27501269772901</v>
      </c>
      <c r="L17" s="52">
        <v>53.30135626655367</v>
      </c>
    </row>
    <row r="18" spans="1:12" ht="12.75">
      <c r="A18" s="98" t="s">
        <v>61</v>
      </c>
      <c r="B18" s="94">
        <v>5.1858186421445325</v>
      </c>
      <c r="C18" s="51">
        <v>5.797677279965701</v>
      </c>
      <c r="D18" s="51">
        <v>6.98962535916514</v>
      </c>
      <c r="E18" s="51">
        <v>7.574741572132478</v>
      </c>
      <c r="F18" s="51">
        <v>10.434332765830234</v>
      </c>
      <c r="G18" s="51">
        <v>8.9500879405282</v>
      </c>
      <c r="H18" s="51">
        <v>10.906904889356106</v>
      </c>
      <c r="I18" s="51">
        <v>11.637378370416002</v>
      </c>
      <c r="J18" s="51">
        <v>12.103259561290685</v>
      </c>
      <c r="K18" s="51">
        <v>12.652987302270986</v>
      </c>
      <c r="L18" s="52">
        <v>13.414643733446326</v>
      </c>
    </row>
    <row r="19" spans="1:12" ht="12.75">
      <c r="A19" s="98"/>
      <c r="B19" s="94"/>
      <c r="C19" s="51"/>
      <c r="D19" s="51"/>
      <c r="E19" s="51"/>
      <c r="F19" s="51"/>
      <c r="G19" s="51"/>
      <c r="H19" s="51"/>
      <c r="I19" s="51"/>
      <c r="J19" s="51"/>
      <c r="K19" s="51"/>
      <c r="L19" s="52"/>
    </row>
    <row r="20" spans="1:12" ht="12.75">
      <c r="A20" s="107" t="s">
        <v>252</v>
      </c>
      <c r="B20" s="99">
        <v>99.06190316510248</v>
      </c>
      <c r="C20" s="100">
        <v>107.85891129069333</v>
      </c>
      <c r="D20" s="100">
        <v>132.65193182642824</v>
      </c>
      <c r="E20" s="100">
        <v>137.69965490344208</v>
      </c>
      <c r="F20" s="100">
        <v>153.25070959087662</v>
      </c>
      <c r="G20" s="100">
        <v>158.0856726685779</v>
      </c>
      <c r="H20" s="100">
        <v>184.2274169813163</v>
      </c>
      <c r="I20" s="100">
        <v>203.21836109923976</v>
      </c>
      <c r="J20" s="100">
        <v>212.60409061473115</v>
      </c>
      <c r="K20" s="100">
        <v>188.55295177401834</v>
      </c>
      <c r="L20" s="95">
        <v>167.7108300547355</v>
      </c>
    </row>
    <row r="21" spans="1:12" ht="12.75">
      <c r="A21" s="98" t="s">
        <v>60</v>
      </c>
      <c r="B21" s="94">
        <v>50.77310895331888</v>
      </c>
      <c r="C21" s="51">
        <v>58.44664246344017</v>
      </c>
      <c r="D21" s="51">
        <v>71.70357624158424</v>
      </c>
      <c r="E21" s="51">
        <v>75.2921025966862</v>
      </c>
      <c r="F21" s="51">
        <v>86.98208391466007</v>
      </c>
      <c r="G21" s="51">
        <v>90.84827339259743</v>
      </c>
      <c r="H21" s="51">
        <v>111.01079091586959</v>
      </c>
      <c r="I21" s="51">
        <v>122.14701394716487</v>
      </c>
      <c r="J21" s="51">
        <v>134.56242625014247</v>
      </c>
      <c r="K21" s="51">
        <v>117.68983039913624</v>
      </c>
      <c r="L21" s="52">
        <v>104.93744067540003</v>
      </c>
    </row>
    <row r="22" spans="1:12" ht="12.75">
      <c r="A22" s="98" t="s">
        <v>61</v>
      </c>
      <c r="B22" s="94">
        <v>48.288794211783596</v>
      </c>
      <c r="C22" s="51">
        <v>49.41226882725315</v>
      </c>
      <c r="D22" s="51">
        <v>60.948355584843995</v>
      </c>
      <c r="E22" s="51">
        <v>62.40755230675589</v>
      </c>
      <c r="F22" s="51">
        <v>66.26862567621654</v>
      </c>
      <c r="G22" s="51">
        <v>67.23739927598048</v>
      </c>
      <c r="H22" s="51">
        <v>73.21662606544673</v>
      </c>
      <c r="I22" s="51">
        <v>81.0713471520749</v>
      </c>
      <c r="J22" s="51">
        <v>78.04166436458867</v>
      </c>
      <c r="K22" s="51">
        <v>70.8631213748821</v>
      </c>
      <c r="L22" s="52">
        <v>62.773389379335484</v>
      </c>
    </row>
    <row r="23" spans="1:12" ht="12.75">
      <c r="A23" s="98" t="s">
        <v>65</v>
      </c>
      <c r="B23" s="155">
        <v>58.0738936</v>
      </c>
      <c r="C23" s="156">
        <v>59.43598499999999</v>
      </c>
      <c r="D23" s="156">
        <v>68.97555009999999</v>
      </c>
      <c r="E23" s="156">
        <v>71.86412695</v>
      </c>
      <c r="F23" s="156">
        <v>79.48044256</v>
      </c>
      <c r="G23" s="156">
        <v>79.63229487999999</v>
      </c>
      <c r="H23" s="156">
        <v>88.63552279999999</v>
      </c>
      <c r="I23" s="156">
        <v>100.05640057999999</v>
      </c>
      <c r="J23" s="156">
        <v>99.84761662999998</v>
      </c>
      <c r="K23" s="156">
        <v>100.21430681000001</v>
      </c>
      <c r="L23" s="157">
        <v>86.72597271</v>
      </c>
    </row>
    <row r="24" spans="1:12" ht="14.25">
      <c r="A24" s="98" t="s">
        <v>377</v>
      </c>
      <c r="B24" s="155">
        <v>17.428305098374235</v>
      </c>
      <c r="C24" s="156">
        <v>23.396931822930384</v>
      </c>
      <c r="D24" s="156">
        <v>34.21851297171927</v>
      </c>
      <c r="E24" s="156">
        <v>32.755540050910994</v>
      </c>
      <c r="F24" s="156">
        <v>34.10926703087658</v>
      </c>
      <c r="G24" s="156">
        <v>36.835477788577926</v>
      </c>
      <c r="H24" s="156">
        <v>41.101025247320706</v>
      </c>
      <c r="I24" s="156">
        <v>45.209139328704644</v>
      </c>
      <c r="J24" s="156">
        <v>55.166567654628494</v>
      </c>
      <c r="K24" s="156">
        <v>44.11297884281339</v>
      </c>
      <c r="L24" s="157">
        <v>40.866725484019625</v>
      </c>
    </row>
    <row r="25" spans="1:12" ht="14.25">
      <c r="A25" s="98" t="s">
        <v>378</v>
      </c>
      <c r="B25" s="155">
        <v>23.55970446672824</v>
      </c>
      <c r="C25" s="156">
        <v>25.02599446776296</v>
      </c>
      <c r="D25" s="156">
        <v>29.45786875470897</v>
      </c>
      <c r="E25" s="156">
        <v>33.0799879025311</v>
      </c>
      <c r="F25" s="156">
        <v>39.661</v>
      </c>
      <c r="G25" s="156">
        <v>41.617900000000006</v>
      </c>
      <c r="H25" s="156">
        <v>54.49086893399566</v>
      </c>
      <c r="I25" s="156">
        <v>57.95282119053516</v>
      </c>
      <c r="J25" s="156">
        <v>57.58990633010264</v>
      </c>
      <c r="K25" s="133">
        <v>44.22566612120492</v>
      </c>
      <c r="L25" s="134">
        <v>40.11813186071591</v>
      </c>
    </row>
    <row r="26" spans="1:12" ht="12.75">
      <c r="A26" s="98"/>
      <c r="B26" s="155"/>
      <c r="C26" s="156"/>
      <c r="D26" s="156"/>
      <c r="E26" s="156"/>
      <c r="F26" s="156"/>
      <c r="G26" s="156"/>
      <c r="H26" s="156"/>
      <c r="I26" s="156"/>
      <c r="J26" s="156"/>
      <c r="K26" s="133"/>
      <c r="L26" s="134"/>
    </row>
    <row r="27" spans="1:12" ht="12.75">
      <c r="A27" s="39"/>
      <c r="B27" s="290" t="s">
        <v>25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2"/>
    </row>
    <row r="28" spans="1:13" ht="12.75">
      <c r="A28" s="39" t="s">
        <v>31</v>
      </c>
      <c r="B28" s="154">
        <v>1352.1091451148584</v>
      </c>
      <c r="C28" s="159">
        <v>1451.04130232481</v>
      </c>
      <c r="D28" s="159">
        <v>1613.3969983912853</v>
      </c>
      <c r="E28" s="159">
        <v>1613.3227978138714</v>
      </c>
      <c r="F28" s="159">
        <v>1649.4668328145196</v>
      </c>
      <c r="G28" s="159">
        <v>1819.032309582371</v>
      </c>
      <c r="H28" s="159">
        <v>1954.5244084132214</v>
      </c>
      <c r="I28" s="159">
        <v>2032.8694054471505</v>
      </c>
      <c r="J28" s="159">
        <v>2064.736774484961</v>
      </c>
      <c r="K28" s="160">
        <v>2094.247608405811</v>
      </c>
      <c r="L28" s="125">
        <v>2055.54785626239</v>
      </c>
      <c r="M28" s="126"/>
    </row>
    <row r="29" spans="1:12" ht="12.75">
      <c r="A29" s="107" t="s">
        <v>19</v>
      </c>
      <c r="B29" s="158">
        <v>1221.809469039334</v>
      </c>
      <c r="C29" s="160">
        <v>1311.0914197095924</v>
      </c>
      <c r="D29" s="160">
        <v>1444.0937730758285</v>
      </c>
      <c r="E29" s="160">
        <v>1437.9510524985255</v>
      </c>
      <c r="F29" s="160">
        <v>1449.1619512454695</v>
      </c>
      <c r="G29" s="160">
        <v>1620.0720651577676</v>
      </c>
      <c r="H29" s="160">
        <v>1733.272487904435</v>
      </c>
      <c r="I29" s="160">
        <v>1797.0507908245859</v>
      </c>
      <c r="J29" s="160">
        <v>1823.804150287553</v>
      </c>
      <c r="K29" s="160">
        <v>1873.8958619069665</v>
      </c>
      <c r="L29" s="161">
        <v>1853.016893097455</v>
      </c>
    </row>
    <row r="30" spans="1:12" ht="12.75">
      <c r="A30" s="98" t="s">
        <v>174</v>
      </c>
      <c r="B30" s="158">
        <v>872.8151261944597</v>
      </c>
      <c r="C30" s="133">
        <v>971.9455202867543</v>
      </c>
      <c r="D30" s="133">
        <v>1077.845145053833</v>
      </c>
      <c r="E30" s="133">
        <v>1046.1273048774435</v>
      </c>
      <c r="F30" s="133">
        <v>1031.977223228196</v>
      </c>
      <c r="G30" s="133">
        <v>1080.8632149088132</v>
      </c>
      <c r="H30" s="133">
        <v>1042.4131779901084</v>
      </c>
      <c r="I30" s="133">
        <v>1063.6029500613145</v>
      </c>
      <c r="J30" s="133">
        <v>965.0534563579442</v>
      </c>
      <c r="K30" s="133">
        <v>1008.0985560077137</v>
      </c>
      <c r="L30" s="111">
        <v>986.217794398499</v>
      </c>
    </row>
    <row r="31" spans="1:12" ht="12.75">
      <c r="A31" s="98" t="s">
        <v>175</v>
      </c>
      <c r="B31" s="158">
        <v>142.26636253182727</v>
      </c>
      <c r="C31" s="133">
        <v>125.65302628440116</v>
      </c>
      <c r="D31" s="133">
        <v>148.97819088202561</v>
      </c>
      <c r="E31" s="133">
        <v>146.33820501270904</v>
      </c>
      <c r="F31" s="133">
        <v>139.98902353063892</v>
      </c>
      <c r="G31" s="133">
        <v>144.94842369402562</v>
      </c>
      <c r="H31" s="133">
        <v>161.59806346301417</v>
      </c>
      <c r="I31" s="133">
        <v>204.82820630179776</v>
      </c>
      <c r="J31" s="133">
        <v>235.1400488461249</v>
      </c>
      <c r="K31" s="133">
        <v>245.62602255189609</v>
      </c>
      <c r="L31" s="111">
        <v>219.639673273578</v>
      </c>
    </row>
    <row r="32" spans="1:13" ht="12.75">
      <c r="A32" s="98" t="s">
        <v>176</v>
      </c>
      <c r="B32" s="158">
        <v>206.72798031304694</v>
      </c>
      <c r="C32" s="133">
        <v>213.4928731384368</v>
      </c>
      <c r="D32" s="133">
        <v>217.27043713996986</v>
      </c>
      <c r="E32" s="133">
        <v>245.4855426083729</v>
      </c>
      <c r="F32" s="133">
        <v>277.1957044866346</v>
      </c>
      <c r="G32" s="133">
        <v>394.2604265549287</v>
      </c>
      <c r="H32" s="133">
        <v>529.2612464513123</v>
      </c>
      <c r="I32" s="133">
        <v>528.6196344614737</v>
      </c>
      <c r="J32" s="133">
        <v>623.6106450834839</v>
      </c>
      <c r="K32" s="133">
        <v>620.1712833473568</v>
      </c>
      <c r="L32" s="111">
        <v>647.159425425378</v>
      </c>
      <c r="M32" s="126"/>
    </row>
    <row r="33" spans="1:12" ht="12.75">
      <c r="A33" s="98"/>
      <c r="B33" s="158"/>
      <c r="C33" s="133"/>
      <c r="D33" s="133"/>
      <c r="E33" s="133"/>
      <c r="F33" s="133"/>
      <c r="G33" s="133"/>
      <c r="H33" s="133"/>
      <c r="I33" s="133"/>
      <c r="J33" s="133"/>
      <c r="K33" s="133"/>
      <c r="L33" s="111"/>
    </row>
    <row r="34" spans="1:13" ht="12.75">
      <c r="A34" s="107" t="s">
        <v>177</v>
      </c>
      <c r="B34" s="158">
        <v>27.794047886656397</v>
      </c>
      <c r="C34" s="133">
        <v>29.788046158145917</v>
      </c>
      <c r="D34" s="133">
        <v>35.454152297393065</v>
      </c>
      <c r="E34" s="133">
        <v>37.672</v>
      </c>
      <c r="F34" s="133">
        <v>48.86795463982292</v>
      </c>
      <c r="G34" s="133">
        <v>45.435712314030404</v>
      </c>
      <c r="H34" s="133">
        <v>48.93692347083952</v>
      </c>
      <c r="I34" s="133">
        <v>50.61587136688449</v>
      </c>
      <c r="J34" s="133">
        <v>51.01419865312485</v>
      </c>
      <c r="K34" s="133">
        <v>52.417848710743485</v>
      </c>
      <c r="L34" s="134">
        <v>54.97407173022253</v>
      </c>
      <c r="M34" s="126"/>
    </row>
    <row r="35" spans="1:12" ht="12.75">
      <c r="A35" s="107"/>
      <c r="B35" s="158"/>
      <c r="C35" s="133"/>
      <c r="D35" s="133"/>
      <c r="E35" s="133"/>
      <c r="F35" s="133"/>
      <c r="G35" s="133"/>
      <c r="H35" s="133"/>
      <c r="I35" s="133"/>
      <c r="J35" s="133"/>
      <c r="K35" s="133"/>
      <c r="L35" s="134"/>
    </row>
    <row r="36" spans="1:12" ht="12.75">
      <c r="A36" s="107" t="s">
        <v>252</v>
      </c>
      <c r="B36" s="158">
        <v>102.50562818886766</v>
      </c>
      <c r="C36" s="133">
        <v>110.16183645707162</v>
      </c>
      <c r="D36" s="133">
        <v>133.8490730180637</v>
      </c>
      <c r="E36" s="133">
        <v>137.69974531534615</v>
      </c>
      <c r="F36" s="133">
        <v>151.43692692922693</v>
      </c>
      <c r="G36" s="133">
        <v>153.5245321105734</v>
      </c>
      <c r="H36" s="133">
        <v>172.31499703794736</v>
      </c>
      <c r="I36" s="133">
        <v>185.20274325568056</v>
      </c>
      <c r="J36" s="133">
        <v>189.9184255442839</v>
      </c>
      <c r="K36" s="133">
        <v>167.93389778810138</v>
      </c>
      <c r="L36" s="134">
        <v>147.55689143471267</v>
      </c>
    </row>
    <row r="37" spans="1:13" ht="12.75">
      <c r="A37" s="98" t="s">
        <v>65</v>
      </c>
      <c r="B37" s="155">
        <v>58.88562909882842</v>
      </c>
      <c r="C37" s="156">
        <v>60.53066822670375</v>
      </c>
      <c r="D37" s="156">
        <v>69.31096070997953</v>
      </c>
      <c r="E37" s="156">
        <v>71.86412695</v>
      </c>
      <c r="F37" s="156">
        <v>78.45397881357422</v>
      </c>
      <c r="G37" s="156">
        <v>77.76182446994895</v>
      </c>
      <c r="H37" s="156">
        <v>83.35127106629969</v>
      </c>
      <c r="I37" s="156">
        <v>91.38887717660381</v>
      </c>
      <c r="J37" s="156">
        <v>89.84180034210598</v>
      </c>
      <c r="K37" s="156">
        <v>90.13226988437171</v>
      </c>
      <c r="L37" s="134">
        <v>77.51266140131564</v>
      </c>
      <c r="M37" s="126"/>
    </row>
    <row r="38" spans="1:13" ht="14.25">
      <c r="A38" s="98" t="s">
        <v>377</v>
      </c>
      <c r="B38" s="155">
        <v>18.468364242315072</v>
      </c>
      <c r="C38" s="156">
        <v>23.991297964391833</v>
      </c>
      <c r="D38" s="156">
        <v>34.78157707367599</v>
      </c>
      <c r="E38" s="156">
        <v>32.755540050910994</v>
      </c>
      <c r="F38" s="156">
        <v>33.766163469482585</v>
      </c>
      <c r="G38" s="156">
        <v>35.77416752807915</v>
      </c>
      <c r="H38" s="156">
        <v>38.331041932041515</v>
      </c>
      <c r="I38" s="156">
        <v>41.43011057538567</v>
      </c>
      <c r="J38" s="156">
        <v>49.213345336266045</v>
      </c>
      <c r="K38" s="156">
        <v>38.70240632008375</v>
      </c>
      <c r="L38" s="134">
        <v>35.13622377841965</v>
      </c>
      <c r="M38" s="126"/>
    </row>
    <row r="39" spans="1:12" ht="14.25">
      <c r="A39" s="108" t="s">
        <v>378</v>
      </c>
      <c r="B39" s="162">
        <v>25.151634847724175</v>
      </c>
      <c r="C39" s="163">
        <v>25.639870265976022</v>
      </c>
      <c r="D39" s="163">
        <v>29.756535234408187</v>
      </c>
      <c r="E39" s="163">
        <v>33.08007831443517</v>
      </c>
      <c r="F39" s="163">
        <v>39.21678464617011</v>
      </c>
      <c r="G39" s="163">
        <v>39.98854011254531</v>
      </c>
      <c r="H39" s="163">
        <v>50.63268403960615</v>
      </c>
      <c r="I39" s="163">
        <v>52.38375550369107</v>
      </c>
      <c r="J39" s="163">
        <v>50.86327986591189</v>
      </c>
      <c r="K39" s="163">
        <v>39.0992215836459</v>
      </c>
      <c r="L39" s="164">
        <v>34.90800625497738</v>
      </c>
    </row>
    <row r="40" spans="1:9" ht="12.75">
      <c r="A40" s="39"/>
      <c r="B40" s="40"/>
      <c r="C40" s="40"/>
      <c r="D40" s="40"/>
      <c r="E40" s="40"/>
      <c r="F40" s="40"/>
      <c r="G40" s="40"/>
      <c r="H40" s="40"/>
      <c r="I40" s="40"/>
    </row>
    <row r="41" spans="1:11" ht="12.75">
      <c r="A41" s="104" t="s">
        <v>80</v>
      </c>
      <c r="B41" s="41" t="s">
        <v>170</v>
      </c>
      <c r="C41" s="40"/>
      <c r="D41" s="40"/>
      <c r="E41" s="40"/>
      <c r="F41" s="40"/>
      <c r="G41" s="40"/>
      <c r="H41" s="40"/>
      <c r="I41" s="40"/>
      <c r="K41" s="37"/>
    </row>
    <row r="42" spans="1:11" ht="12.75">
      <c r="A42" s="104" t="s">
        <v>81</v>
      </c>
      <c r="B42" s="37" t="s">
        <v>223</v>
      </c>
      <c r="C42" s="37"/>
      <c r="D42" s="37"/>
      <c r="E42" s="37"/>
      <c r="F42" s="37"/>
      <c r="G42" s="37"/>
      <c r="H42" s="37"/>
      <c r="I42" s="37"/>
      <c r="J42" s="37"/>
      <c r="K42" s="37"/>
    </row>
    <row r="43" spans="1:12" ht="25.5" customHeight="1">
      <c r="A43" s="41" t="s">
        <v>82</v>
      </c>
      <c r="B43" s="294" t="s">
        <v>394</v>
      </c>
      <c r="C43" s="294"/>
      <c r="D43" s="294"/>
      <c r="E43" s="294"/>
      <c r="F43" s="294"/>
      <c r="G43" s="294"/>
      <c r="H43" s="294"/>
      <c r="I43" s="294"/>
      <c r="J43" s="294"/>
      <c r="K43" s="294"/>
      <c r="L43" s="294"/>
    </row>
    <row r="44" ht="12.75">
      <c r="A44" s="41" t="s">
        <v>54</v>
      </c>
    </row>
    <row r="45" spans="1:12" ht="12.75">
      <c r="A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2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</sheetData>
  <sheetProtection/>
  <mergeCells count="3">
    <mergeCell ref="B27:L27"/>
    <mergeCell ref="B4:L4"/>
    <mergeCell ref="B43:L43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140625" style="41" customWidth="1"/>
    <col min="2" max="11" width="10.7109375" style="41" customWidth="1"/>
    <col min="12" max="16384" width="9.140625" style="41" customWidth="1"/>
  </cols>
  <sheetData>
    <row r="1" spans="1:9" ht="12.75">
      <c r="A1" s="39" t="s">
        <v>74</v>
      </c>
      <c r="B1" s="40" t="s">
        <v>20</v>
      </c>
      <c r="C1" s="40"/>
      <c r="D1" s="40"/>
      <c r="E1" s="40"/>
      <c r="F1" s="40"/>
      <c r="G1" s="40"/>
      <c r="H1" s="40"/>
      <c r="I1" s="40"/>
    </row>
    <row r="2" spans="1:9" ht="12.75">
      <c r="A2" s="39"/>
      <c r="B2" s="40"/>
      <c r="C2" s="40"/>
      <c r="D2" s="40"/>
      <c r="E2" s="40"/>
      <c r="F2" s="40"/>
      <c r="G2" s="40"/>
      <c r="H2" s="40"/>
      <c r="I2" s="40"/>
    </row>
    <row r="3" spans="1:12" ht="14.25">
      <c r="A3" s="39"/>
      <c r="B3" s="253">
        <v>2002</v>
      </c>
      <c r="C3" s="254">
        <v>2003</v>
      </c>
      <c r="D3" s="254">
        <v>2004</v>
      </c>
      <c r="E3" s="254">
        <v>2005</v>
      </c>
      <c r="F3" s="254">
        <v>2006</v>
      </c>
      <c r="G3" s="254">
        <v>2007</v>
      </c>
      <c r="H3" s="254">
        <v>2008</v>
      </c>
      <c r="I3" s="254">
        <v>2009</v>
      </c>
      <c r="J3" s="254">
        <v>2010</v>
      </c>
      <c r="K3" s="254">
        <v>2011</v>
      </c>
      <c r="L3" s="256" t="s">
        <v>371</v>
      </c>
    </row>
    <row r="4" spans="1:12" ht="12.75">
      <c r="A4" s="39"/>
      <c r="B4" s="279" t="s">
        <v>1</v>
      </c>
      <c r="C4" s="280"/>
      <c r="D4" s="280"/>
      <c r="E4" s="280"/>
      <c r="F4" s="280"/>
      <c r="G4" s="280"/>
      <c r="H4" s="280"/>
      <c r="I4" s="280"/>
      <c r="J4" s="280"/>
      <c r="K4" s="280"/>
      <c r="L4" s="281"/>
    </row>
    <row r="5" spans="1:12" ht="12.75">
      <c r="A5" s="37" t="s">
        <v>31</v>
      </c>
      <c r="B5" s="87">
        <v>92.70441986789737</v>
      </c>
      <c r="C5" s="88">
        <v>85.86999963707939</v>
      </c>
      <c r="D5" s="88">
        <v>94.53859791995515</v>
      </c>
      <c r="E5" s="88">
        <v>99.28510052472713</v>
      </c>
      <c r="F5" s="88">
        <v>116.57952040472948</v>
      </c>
      <c r="G5" s="88">
        <v>128.10352013271145</v>
      </c>
      <c r="H5" s="88">
        <v>144.1698232152176</v>
      </c>
      <c r="I5" s="88">
        <v>171.2379698172084</v>
      </c>
      <c r="J5" s="88">
        <v>162.22473533917653</v>
      </c>
      <c r="K5" s="88">
        <v>163.6738767670724</v>
      </c>
      <c r="L5" s="141">
        <v>176.46822912632618</v>
      </c>
    </row>
    <row r="6" spans="1:13" ht="12.75">
      <c r="A6" s="107" t="s">
        <v>60</v>
      </c>
      <c r="B6" s="94">
        <v>70.53223768829383</v>
      </c>
      <c r="C6" s="51">
        <v>64.66127621455692</v>
      </c>
      <c r="D6" s="51">
        <v>67.30558891079674</v>
      </c>
      <c r="E6" s="51">
        <v>73.68291533869522</v>
      </c>
      <c r="F6" s="51">
        <v>86.37222282841361</v>
      </c>
      <c r="G6" s="51">
        <v>91.19212729669236</v>
      </c>
      <c r="H6" s="51">
        <v>114.44760550889495</v>
      </c>
      <c r="I6" s="51">
        <v>135.78698216183085</v>
      </c>
      <c r="J6" s="51">
        <v>130.7839247476643</v>
      </c>
      <c r="K6" s="51">
        <v>133.59728194032942</v>
      </c>
      <c r="L6" s="52">
        <v>143.60304643884905</v>
      </c>
      <c r="M6" s="126"/>
    </row>
    <row r="7" spans="1:13" ht="12.75">
      <c r="A7" s="107" t="s">
        <v>61</v>
      </c>
      <c r="B7" s="94">
        <v>22.172182179603517</v>
      </c>
      <c r="C7" s="51">
        <v>21.208723422522482</v>
      </c>
      <c r="D7" s="51">
        <v>27.23300900915841</v>
      </c>
      <c r="E7" s="51">
        <v>25.602185186031903</v>
      </c>
      <c r="F7" s="51">
        <v>30.207297576315867</v>
      </c>
      <c r="G7" s="51">
        <v>36.911392836019054</v>
      </c>
      <c r="H7" s="51">
        <v>29.722217706322628</v>
      </c>
      <c r="I7" s="51">
        <v>35.450987655377496</v>
      </c>
      <c r="J7" s="51">
        <v>31.440810591512253</v>
      </c>
      <c r="K7" s="51">
        <v>30.07659482674294</v>
      </c>
      <c r="L7" s="52">
        <v>32.86518268747708</v>
      </c>
      <c r="M7" s="126"/>
    </row>
    <row r="8" spans="1:12" ht="12.75">
      <c r="A8" s="137"/>
      <c r="B8" s="94"/>
      <c r="C8" s="51"/>
      <c r="D8" s="51"/>
      <c r="E8" s="51"/>
      <c r="F8" s="51"/>
      <c r="G8" s="51"/>
      <c r="H8" s="51"/>
      <c r="I8" s="51"/>
      <c r="J8" s="51"/>
      <c r="K8" s="51"/>
      <c r="L8" s="52"/>
    </row>
    <row r="9" spans="1:12" ht="12.75">
      <c r="A9" s="104" t="s">
        <v>19</v>
      </c>
      <c r="B9" s="99">
        <v>6.189305</v>
      </c>
      <c r="C9" s="100">
        <v>6.3987419999999995</v>
      </c>
      <c r="D9" s="100">
        <v>12.871360000000001</v>
      </c>
      <c r="E9" s="100">
        <v>16.653855</v>
      </c>
      <c r="F9" s="100">
        <v>23.2</v>
      </c>
      <c r="G9" s="100">
        <v>19</v>
      </c>
      <c r="H9" s="100">
        <v>13.8</v>
      </c>
      <c r="I9" s="100">
        <v>19.9</v>
      </c>
      <c r="J9" s="100">
        <v>10.1</v>
      </c>
      <c r="K9" s="100">
        <v>5.1</v>
      </c>
      <c r="L9" s="95">
        <v>6.640560000000001</v>
      </c>
    </row>
    <row r="10" spans="1:12" ht="12.75">
      <c r="A10" s="107" t="s">
        <v>60</v>
      </c>
      <c r="B10" s="94">
        <v>3.0631120743372797</v>
      </c>
      <c r="C10" s="51">
        <v>3.117461362095245</v>
      </c>
      <c r="D10" s="51">
        <v>5.940956715799715</v>
      </c>
      <c r="E10" s="51">
        <v>7.697851013261177</v>
      </c>
      <c r="F10" s="51">
        <v>10.60056058360094</v>
      </c>
      <c r="G10" s="51">
        <v>8.210671300926851</v>
      </c>
      <c r="H10" s="51">
        <v>6.114446094699804</v>
      </c>
      <c r="I10" s="51">
        <v>8.623550887022695</v>
      </c>
      <c r="J10" s="51">
        <v>4.362869373284882</v>
      </c>
      <c r="K10" s="51">
        <v>2.1652246188052446</v>
      </c>
      <c r="L10" s="52">
        <v>2.8192752930692855</v>
      </c>
    </row>
    <row r="11" spans="1:12" ht="12.75">
      <c r="A11" s="107" t="s">
        <v>61</v>
      </c>
      <c r="B11" s="94">
        <v>3.1261929256627203</v>
      </c>
      <c r="C11" s="51">
        <v>3.2812806379047545</v>
      </c>
      <c r="D11" s="51">
        <v>6.930403284200286</v>
      </c>
      <c r="E11" s="51">
        <v>8.956003986738823</v>
      </c>
      <c r="F11" s="51">
        <v>12.59943941639906</v>
      </c>
      <c r="G11" s="51">
        <v>10.789328699073147</v>
      </c>
      <c r="H11" s="51">
        <v>7.685553905300196</v>
      </c>
      <c r="I11" s="51">
        <v>11.276449112977303</v>
      </c>
      <c r="J11" s="51">
        <v>5.737130626715118</v>
      </c>
      <c r="K11" s="51">
        <v>2.9347753811947555</v>
      </c>
      <c r="L11" s="52">
        <v>3.8212847069307148</v>
      </c>
    </row>
    <row r="12" spans="1:12" ht="12.75">
      <c r="A12" s="107" t="s">
        <v>174</v>
      </c>
      <c r="B12" s="94">
        <v>5.61808</v>
      </c>
      <c r="C12" s="51">
        <v>5.75897</v>
      </c>
      <c r="D12" s="51">
        <v>11.77344</v>
      </c>
      <c r="E12" s="51">
        <v>15.235465000000001</v>
      </c>
      <c r="F12" s="51">
        <v>22.299999999999997</v>
      </c>
      <c r="G12" s="51">
        <v>18</v>
      </c>
      <c r="H12" s="51">
        <v>12.8</v>
      </c>
      <c r="I12" s="51">
        <v>19.1</v>
      </c>
      <c r="J12" s="51">
        <v>9.6</v>
      </c>
      <c r="K12" s="51">
        <v>5.1</v>
      </c>
      <c r="L12" s="52">
        <v>6.640560000000001</v>
      </c>
    </row>
    <row r="13" spans="1:12" ht="12.75">
      <c r="A13" s="107" t="s">
        <v>175</v>
      </c>
      <c r="B13" s="99">
        <v>0.571225</v>
      </c>
      <c r="C13" s="100">
        <v>0.639772</v>
      </c>
      <c r="D13" s="100">
        <v>1.0979200000000002</v>
      </c>
      <c r="E13" s="100">
        <v>1.41839</v>
      </c>
      <c r="F13" s="100">
        <v>0.8999999999999999</v>
      </c>
      <c r="G13" s="100">
        <v>1</v>
      </c>
      <c r="H13" s="100">
        <v>1</v>
      </c>
      <c r="I13" s="100">
        <v>0.7999999999999999</v>
      </c>
      <c r="J13" s="100">
        <v>0.5</v>
      </c>
      <c r="K13" s="100">
        <v>0</v>
      </c>
      <c r="L13" s="95">
        <v>0</v>
      </c>
    </row>
    <row r="14" spans="1:12" ht="12.75">
      <c r="A14" s="107"/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95"/>
    </row>
    <row r="15" spans="1:12" ht="12.75">
      <c r="A15" s="104" t="s">
        <v>252</v>
      </c>
      <c r="B15" s="99">
        <v>86.51511486789737</v>
      </c>
      <c r="C15" s="100">
        <v>79.47125763707939</v>
      </c>
      <c r="D15" s="100">
        <v>81.66723791995514</v>
      </c>
      <c r="E15" s="100">
        <v>82.63124552472712</v>
      </c>
      <c r="F15" s="100">
        <v>93.37952040472946</v>
      </c>
      <c r="G15" s="100">
        <v>109.10352013271142</v>
      </c>
      <c r="H15" s="100">
        <v>130.36982321521756</v>
      </c>
      <c r="I15" s="100">
        <v>151.33796981720837</v>
      </c>
      <c r="J15" s="100">
        <v>152.12473533917654</v>
      </c>
      <c r="K15" s="100">
        <v>158.5738767670724</v>
      </c>
      <c r="L15" s="95">
        <v>169.82766912632616</v>
      </c>
    </row>
    <row r="16" spans="1:12" ht="12.75">
      <c r="A16" s="107" t="s">
        <v>60</v>
      </c>
      <c r="B16" s="94">
        <v>67.46912561395656</v>
      </c>
      <c r="C16" s="51">
        <v>61.543814852461665</v>
      </c>
      <c r="D16" s="51">
        <v>61.36463219499702</v>
      </c>
      <c r="E16" s="51">
        <v>65.98506432543404</v>
      </c>
      <c r="F16" s="51">
        <v>75.77166224481266</v>
      </c>
      <c r="G16" s="51">
        <v>82.98145599576551</v>
      </c>
      <c r="H16" s="51">
        <v>108.33315941419515</v>
      </c>
      <c r="I16" s="51">
        <v>127.16343127480818</v>
      </c>
      <c r="J16" s="51">
        <v>126.42105537437939</v>
      </c>
      <c r="K16" s="51">
        <v>131.4320573215242</v>
      </c>
      <c r="L16" s="52">
        <v>140.78377114577978</v>
      </c>
    </row>
    <row r="17" spans="1:12" ht="12.75">
      <c r="A17" s="107" t="s">
        <v>61</v>
      </c>
      <c r="B17" s="94">
        <v>19.0459892539408</v>
      </c>
      <c r="C17" s="51">
        <v>17.92744278461773</v>
      </c>
      <c r="D17" s="51">
        <v>20.302605724958127</v>
      </c>
      <c r="E17" s="51">
        <v>16.64618119929308</v>
      </c>
      <c r="F17" s="51">
        <v>17.607858159916805</v>
      </c>
      <c r="G17" s="51">
        <v>26.12206413694591</v>
      </c>
      <c r="H17" s="51">
        <v>22.036663801022424</v>
      </c>
      <c r="I17" s="51">
        <v>24.1745385424002</v>
      </c>
      <c r="J17" s="51">
        <v>25.703679964797136</v>
      </c>
      <c r="K17" s="51">
        <v>27.14181944554819</v>
      </c>
      <c r="L17" s="52">
        <v>29.04389798054637</v>
      </c>
    </row>
    <row r="18" spans="1:12" ht="14.25">
      <c r="A18" s="107" t="s">
        <v>377</v>
      </c>
      <c r="B18" s="99">
        <v>81.3937187230454</v>
      </c>
      <c r="C18" s="100">
        <v>73.4583061474835</v>
      </c>
      <c r="D18" s="100">
        <v>75.50782726423698</v>
      </c>
      <c r="E18" s="100">
        <v>76.69099821674247</v>
      </c>
      <c r="F18" s="100">
        <v>87.04385582249745</v>
      </c>
      <c r="G18" s="100">
        <v>102.78885070762644</v>
      </c>
      <c r="H18" s="100">
        <v>123.6920857231442</v>
      </c>
      <c r="I18" s="100">
        <v>144.74767267768544</v>
      </c>
      <c r="J18" s="100">
        <v>146.08208618476158</v>
      </c>
      <c r="K18" s="100">
        <v>152.48746261775594</v>
      </c>
      <c r="L18" s="95">
        <v>163.2708374416151</v>
      </c>
    </row>
    <row r="19" spans="1:12" ht="12.75">
      <c r="A19" s="107" t="s">
        <v>66</v>
      </c>
      <c r="B19" s="94">
        <v>5.121396144851972</v>
      </c>
      <c r="C19" s="51">
        <v>6.012951489595917</v>
      </c>
      <c r="D19" s="51">
        <v>6.1594106557181725</v>
      </c>
      <c r="E19" s="51">
        <v>5.9402473079846505</v>
      </c>
      <c r="F19" s="51">
        <v>6.335664582232026</v>
      </c>
      <c r="G19" s="51">
        <v>6.314669425084988</v>
      </c>
      <c r="H19" s="51">
        <v>6.677737492073384</v>
      </c>
      <c r="I19" s="51">
        <v>6.590297139522902</v>
      </c>
      <c r="J19" s="51">
        <v>6.042649154414978</v>
      </c>
      <c r="K19" s="100">
        <v>6.086414149316448</v>
      </c>
      <c r="L19" s="95">
        <v>6.556831684711007</v>
      </c>
    </row>
    <row r="20" spans="1:12" ht="12.75">
      <c r="A20" s="107"/>
      <c r="B20" s="94"/>
      <c r="C20" s="51"/>
      <c r="D20" s="51"/>
      <c r="E20" s="51"/>
      <c r="F20" s="51"/>
      <c r="G20" s="51"/>
      <c r="H20" s="51"/>
      <c r="I20" s="51"/>
      <c r="J20" s="51"/>
      <c r="K20" s="100"/>
      <c r="L20" s="95"/>
    </row>
    <row r="21" spans="1:12" ht="12.75" customHeight="1">
      <c r="A21" s="165"/>
      <c r="B21" s="279" t="s">
        <v>25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1"/>
    </row>
    <row r="22" spans="1:13" ht="12.75">
      <c r="A22" s="137" t="s">
        <v>31</v>
      </c>
      <c r="B22" s="87">
        <v>98.21460414548986</v>
      </c>
      <c r="C22" s="44">
        <v>88.13775413902887</v>
      </c>
      <c r="D22" s="44">
        <v>96.03068680233379</v>
      </c>
      <c r="E22" s="44">
        <v>99.28510052472713</v>
      </c>
      <c r="F22" s="44">
        <v>115.3614006444938</v>
      </c>
      <c r="G22" s="44">
        <v>124.29400781050553</v>
      </c>
      <c r="H22" s="44">
        <v>134.47460920433988</v>
      </c>
      <c r="I22" s="44">
        <v>156.78329961379603</v>
      </c>
      <c r="J22" s="44">
        <v>144.68357516635078</v>
      </c>
      <c r="K22" s="166">
        <v>143.63296199247895</v>
      </c>
      <c r="L22" s="89">
        <v>151.855314544035</v>
      </c>
      <c r="M22" s="126"/>
    </row>
    <row r="23" spans="1:12" ht="12.75">
      <c r="A23" s="104" t="s">
        <v>19</v>
      </c>
      <c r="B23" s="99">
        <f>B24+B25</f>
        <v>6.509624025387792</v>
      </c>
      <c r="C23" s="166">
        <f aca="true" t="shared" si="0" ref="C23:L23">C24+C25</f>
        <v>6.5829696898756955</v>
      </c>
      <c r="D23" s="166">
        <f t="shared" si="0"/>
        <v>13.022840160379216</v>
      </c>
      <c r="E23" s="166">
        <f t="shared" si="0"/>
        <v>16.653855</v>
      </c>
      <c r="F23" s="166">
        <f t="shared" si="0"/>
        <v>22.928028341762</v>
      </c>
      <c r="G23" s="166">
        <f t="shared" si="0"/>
        <v>18.44582213057569</v>
      </c>
      <c r="H23" s="166">
        <f t="shared" si="0"/>
        <v>12.958511526662825</v>
      </c>
      <c r="I23" s="166">
        <f t="shared" si="0"/>
        <v>18.220478746685096</v>
      </c>
      <c r="J23" s="166">
        <f t="shared" si="0"/>
        <v>9.10090160872835</v>
      </c>
      <c r="K23" s="166">
        <f t="shared" si="0"/>
        <v>4.566153946373488</v>
      </c>
      <c r="L23" s="167">
        <f t="shared" si="0"/>
        <v>5.860015172135</v>
      </c>
    </row>
    <row r="24" spans="1:13" ht="12.75">
      <c r="A24" s="107" t="s">
        <v>174</v>
      </c>
      <c r="B24" s="94">
        <v>5.908836055833514</v>
      </c>
      <c r="C24" s="51">
        <v>5.924777863352427</v>
      </c>
      <c r="D24" s="51">
        <v>11.911998985174455</v>
      </c>
      <c r="E24" s="51">
        <v>15.235465000000001</v>
      </c>
      <c r="F24" s="51">
        <v>22.038578966435026</v>
      </c>
      <c r="G24" s="51">
        <v>17.47498938686118</v>
      </c>
      <c r="H24" s="51">
        <v>12.019488952266968</v>
      </c>
      <c r="I24" s="51">
        <v>17.487997189029414</v>
      </c>
      <c r="J24" s="51">
        <v>8.650361925127937</v>
      </c>
      <c r="K24" s="100">
        <v>4.566153946373488</v>
      </c>
      <c r="L24" s="111">
        <v>5.860015172135</v>
      </c>
      <c r="M24" s="126"/>
    </row>
    <row r="25" spans="1:12" ht="12.75">
      <c r="A25" s="107" t="s">
        <v>175</v>
      </c>
      <c r="B25" s="94">
        <v>0.6007879695542782</v>
      </c>
      <c r="C25" s="51">
        <v>0.6581918265232687</v>
      </c>
      <c r="D25" s="51">
        <v>1.1108411752047609</v>
      </c>
      <c r="E25" s="51">
        <v>1.41839</v>
      </c>
      <c r="F25" s="51">
        <v>0.889449375326974</v>
      </c>
      <c r="G25" s="51">
        <v>0.9708327437145099</v>
      </c>
      <c r="H25" s="51">
        <v>0.9390225743958569</v>
      </c>
      <c r="I25" s="51">
        <v>0.7324815576556822</v>
      </c>
      <c r="J25" s="51">
        <v>0.45053968360041347</v>
      </c>
      <c r="K25" s="100">
        <v>0</v>
      </c>
      <c r="L25" s="95">
        <v>0</v>
      </c>
    </row>
    <row r="26" spans="1:12" ht="12.75">
      <c r="A26" s="107"/>
      <c r="B26" s="94"/>
      <c r="C26" s="51"/>
      <c r="D26" s="51"/>
      <c r="E26" s="51"/>
      <c r="F26" s="51"/>
      <c r="G26" s="51"/>
      <c r="H26" s="51"/>
      <c r="I26" s="51"/>
      <c r="J26" s="51"/>
      <c r="K26" s="100"/>
      <c r="L26" s="95"/>
    </row>
    <row r="27" spans="1:12" ht="12.75">
      <c r="A27" s="104" t="s">
        <v>252</v>
      </c>
      <c r="B27" s="99">
        <v>91.70498012010205</v>
      </c>
      <c r="C27" s="100">
        <v>81.55478444915317</v>
      </c>
      <c r="D27" s="100">
        <v>83.00784664195457</v>
      </c>
      <c r="E27" s="100">
        <v>82.63124552472712</v>
      </c>
      <c r="F27" s="100">
        <v>92.43337230273181</v>
      </c>
      <c r="G27" s="100">
        <v>105.84818567992984</v>
      </c>
      <c r="H27" s="100">
        <v>121.51609767767708</v>
      </c>
      <c r="I27" s="100">
        <v>138.56282086711096</v>
      </c>
      <c r="J27" s="100">
        <v>135.58267355762243</v>
      </c>
      <c r="K27" s="100">
        <v>139.06680804610548</v>
      </c>
      <c r="L27" s="95">
        <v>145.99529937190024</v>
      </c>
    </row>
    <row r="28" spans="1:13" ht="14.25">
      <c r="A28" s="107" t="s">
        <v>377</v>
      </c>
      <c r="B28" s="94">
        <v>86.25283526861504</v>
      </c>
      <c r="C28" s="51">
        <v>75.32447866751242</v>
      </c>
      <c r="D28" s="51">
        <v>76.75167716595836</v>
      </c>
      <c r="E28" s="51">
        <v>76.69099821674247</v>
      </c>
      <c r="F28" s="51">
        <v>86.1689568446644</v>
      </c>
      <c r="G28" s="51">
        <v>99.8192854212904</v>
      </c>
      <c r="H28" s="51">
        <v>115.34970554304698</v>
      </c>
      <c r="I28" s="51">
        <v>132.66101410421544</v>
      </c>
      <c r="J28" s="51">
        <v>130.32628686031313</v>
      </c>
      <c r="K28" s="51">
        <v>133.7914098779856</v>
      </c>
      <c r="L28" s="52">
        <v>140.38457762163412</v>
      </c>
      <c r="M28" s="126"/>
    </row>
    <row r="29" spans="1:12" ht="12.75">
      <c r="A29" s="107" t="s">
        <v>66</v>
      </c>
      <c r="B29" s="114">
        <v>5.4521448514870094</v>
      </c>
      <c r="C29" s="115">
        <v>6.23030578164075</v>
      </c>
      <c r="D29" s="115">
        <v>6.256169475996222</v>
      </c>
      <c r="E29" s="115">
        <v>5.9402473079846505</v>
      </c>
      <c r="F29" s="115">
        <v>6.264415458067424</v>
      </c>
      <c r="G29" s="115">
        <v>6.028900258639433</v>
      </c>
      <c r="H29" s="115">
        <v>6.166392134630096</v>
      </c>
      <c r="I29" s="115">
        <v>5.901806762895513</v>
      </c>
      <c r="J29" s="115">
        <v>5.256386697309287</v>
      </c>
      <c r="K29" s="115">
        <v>5.275398168119896</v>
      </c>
      <c r="L29" s="153">
        <v>5.610721750266134</v>
      </c>
    </row>
    <row r="30" ht="12.75">
      <c r="A30" s="104"/>
    </row>
    <row r="31" spans="1:2" ht="12.75">
      <c r="A31" s="104" t="s">
        <v>80</v>
      </c>
      <c r="B31" s="41" t="s">
        <v>170</v>
      </c>
    </row>
    <row r="32" spans="1:2" ht="12.75">
      <c r="A32" s="104" t="s">
        <v>81</v>
      </c>
      <c r="B32" s="37" t="s">
        <v>223</v>
      </c>
    </row>
    <row r="33" ht="12.75">
      <c r="A33" s="41" t="s">
        <v>54</v>
      </c>
    </row>
  </sheetData>
  <sheetProtection/>
  <mergeCells count="2">
    <mergeCell ref="B21:L21"/>
    <mergeCell ref="B4:L4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41" customWidth="1"/>
    <col min="2" max="16384" width="9.140625" style="41" customWidth="1"/>
  </cols>
  <sheetData>
    <row r="1" spans="1:9" ht="12.75">
      <c r="A1" s="39" t="s">
        <v>75</v>
      </c>
      <c r="B1" s="40" t="s">
        <v>28</v>
      </c>
      <c r="C1" s="40"/>
      <c r="D1" s="40"/>
      <c r="E1" s="40"/>
      <c r="F1" s="40"/>
      <c r="G1" s="40"/>
      <c r="H1" s="40"/>
      <c r="I1" s="40"/>
    </row>
    <row r="2" spans="1:9" ht="12.75">
      <c r="A2" s="39"/>
      <c r="B2" s="40"/>
      <c r="C2" s="40"/>
      <c r="D2" s="40"/>
      <c r="E2" s="40"/>
      <c r="F2" s="40"/>
      <c r="G2" s="40"/>
      <c r="H2" s="40"/>
      <c r="I2" s="40"/>
    </row>
    <row r="3" spans="1:12" ht="14.25">
      <c r="A3" s="39"/>
      <c r="B3" s="253">
        <v>2002</v>
      </c>
      <c r="C3" s="254">
        <v>2003</v>
      </c>
      <c r="D3" s="254">
        <v>2004</v>
      </c>
      <c r="E3" s="254">
        <v>2005</v>
      </c>
      <c r="F3" s="254">
        <v>2006</v>
      </c>
      <c r="G3" s="254">
        <v>2007</v>
      </c>
      <c r="H3" s="254">
        <v>2008</v>
      </c>
      <c r="I3" s="254">
        <v>2009</v>
      </c>
      <c r="J3" s="254">
        <v>2010</v>
      </c>
      <c r="K3" s="254">
        <v>2011</v>
      </c>
      <c r="L3" s="256" t="s">
        <v>371</v>
      </c>
    </row>
    <row r="4" spans="1:12" ht="12.75">
      <c r="A4" s="39"/>
      <c r="B4" s="279" t="s">
        <v>1</v>
      </c>
      <c r="C4" s="280"/>
      <c r="D4" s="280"/>
      <c r="E4" s="280"/>
      <c r="F4" s="280"/>
      <c r="G4" s="280"/>
      <c r="H4" s="280"/>
      <c r="I4" s="280"/>
      <c r="J4" s="280"/>
      <c r="K4" s="280"/>
      <c r="L4" s="281"/>
    </row>
    <row r="5" spans="1:12" ht="12.75">
      <c r="A5" s="137" t="s">
        <v>31</v>
      </c>
      <c r="B5" s="87">
        <v>236.52524590163932</v>
      </c>
      <c r="C5" s="88">
        <v>257.7630601092896</v>
      </c>
      <c r="D5" s="88">
        <v>260.3814207650273</v>
      </c>
      <c r="E5" s="88">
        <v>280.0191256830601</v>
      </c>
      <c r="F5" s="88">
        <v>350.64213114754097</v>
      </c>
      <c r="G5" s="88">
        <v>369.69797814207647</v>
      </c>
      <c r="H5" s="88">
        <v>385.98999999999995</v>
      </c>
      <c r="I5" s="88">
        <v>441.3392349726776</v>
      </c>
      <c r="J5" s="88">
        <v>443.54593114754095</v>
      </c>
      <c r="K5" s="88">
        <v>453.7474875639343</v>
      </c>
      <c r="L5" s="141">
        <v>463.2761848027769</v>
      </c>
    </row>
    <row r="6" spans="1:13" ht="12.75">
      <c r="A6" s="107" t="s">
        <v>60</v>
      </c>
      <c r="B6" s="94">
        <v>150.62312092187037</v>
      </c>
      <c r="C6" s="51">
        <v>163.98976999580447</v>
      </c>
      <c r="D6" s="51">
        <v>165.46574445938214</v>
      </c>
      <c r="E6" s="51">
        <v>177.95735711083447</v>
      </c>
      <c r="F6" s="51">
        <v>223.21482507291154</v>
      </c>
      <c r="G6" s="51">
        <v>237.39466204860474</v>
      </c>
      <c r="H6" s="51">
        <v>247.1734711917237</v>
      </c>
      <c r="I6" s="51">
        <v>282.7061478333548</v>
      </c>
      <c r="J6" s="51">
        <v>284.1287059908842</v>
      </c>
      <c r="K6" s="51">
        <v>290.63969719229857</v>
      </c>
      <c r="L6" s="52">
        <v>296.7055581857007</v>
      </c>
      <c r="M6" s="126"/>
    </row>
    <row r="7" spans="1:13" ht="12.75">
      <c r="A7" s="107" t="s">
        <v>61</v>
      </c>
      <c r="B7" s="94">
        <v>85.90212497976897</v>
      </c>
      <c r="C7" s="51">
        <v>93.77329011348515</v>
      </c>
      <c r="D7" s="51">
        <v>94.91567630564518</v>
      </c>
      <c r="E7" s="51">
        <v>102.06176857222565</v>
      </c>
      <c r="F7" s="51">
        <v>127.42730607462943</v>
      </c>
      <c r="G7" s="51">
        <v>132.30331609347172</v>
      </c>
      <c r="H7" s="51">
        <v>138.81652880827627</v>
      </c>
      <c r="I7" s="51">
        <v>158.63308713932278</v>
      </c>
      <c r="J7" s="51">
        <v>159.4172251566567</v>
      </c>
      <c r="K7" s="51">
        <v>163.10779037163576</v>
      </c>
      <c r="L7" s="52">
        <v>166.5706266170762</v>
      </c>
      <c r="M7" s="126"/>
    </row>
    <row r="8" spans="1:13" ht="12.75">
      <c r="A8" s="107"/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53"/>
      <c r="M8" s="126"/>
    </row>
    <row r="9" spans="1:12" ht="12.75">
      <c r="A9" s="39"/>
      <c r="B9" s="279" t="s">
        <v>25</v>
      </c>
      <c r="C9" s="280"/>
      <c r="D9" s="280"/>
      <c r="E9" s="280"/>
      <c r="F9" s="280"/>
      <c r="G9" s="280"/>
      <c r="H9" s="280"/>
      <c r="I9" s="280"/>
      <c r="J9" s="280"/>
      <c r="K9" s="280"/>
      <c r="L9" s="281"/>
    </row>
    <row r="10" spans="1:12" ht="12.75">
      <c r="A10" s="137" t="s">
        <v>31</v>
      </c>
      <c r="B10" s="87">
        <v>301.10541400004854</v>
      </c>
      <c r="C10" s="88">
        <v>314.8599556354419</v>
      </c>
      <c r="D10" s="88">
        <v>272.66707150940204</v>
      </c>
      <c r="E10" s="88">
        <v>280.0191256830601</v>
      </c>
      <c r="F10" s="88">
        <v>347.4479338469327</v>
      </c>
      <c r="G10" s="88">
        <v>358.9813063213012</v>
      </c>
      <c r="H10" s="88">
        <v>363.5147723704867</v>
      </c>
      <c r="I10" s="88">
        <v>402.0612413029358</v>
      </c>
      <c r="J10" s="88">
        <v>395.33919224383715</v>
      </c>
      <c r="K10" s="88">
        <v>399.66359722829725</v>
      </c>
      <c r="L10" s="120">
        <v>431.68025183754935</v>
      </c>
    </row>
    <row r="12" spans="1:11" ht="12.75">
      <c r="A12" s="104" t="s">
        <v>80</v>
      </c>
      <c r="B12" s="41" t="s">
        <v>170</v>
      </c>
      <c r="C12" s="40"/>
      <c r="D12" s="40"/>
      <c r="E12" s="40"/>
      <c r="F12" s="40"/>
      <c r="G12" s="40"/>
      <c r="H12" s="40"/>
      <c r="I12" s="40"/>
      <c r="J12" s="37"/>
      <c r="K12" s="37"/>
    </row>
    <row r="13" spans="1:11" ht="12.75">
      <c r="A13" s="41" t="s">
        <v>54</v>
      </c>
      <c r="C13" s="51"/>
      <c r="D13" s="51"/>
      <c r="E13" s="51"/>
      <c r="F13" s="51"/>
      <c r="G13" s="51"/>
      <c r="H13" s="51"/>
      <c r="I13" s="51"/>
      <c r="J13" s="37"/>
      <c r="K13" s="37"/>
    </row>
    <row r="14" spans="1:11" ht="12.75">
      <c r="A14" s="37"/>
      <c r="B14" s="51"/>
      <c r="C14" s="51"/>
      <c r="D14" s="51"/>
      <c r="E14" s="51"/>
      <c r="F14" s="51"/>
      <c r="G14" s="51"/>
      <c r="H14" s="51"/>
      <c r="I14" s="51"/>
      <c r="J14" s="37"/>
      <c r="K14" s="37"/>
    </row>
  </sheetData>
  <sheetProtection/>
  <mergeCells count="2">
    <mergeCell ref="B9:L9"/>
    <mergeCell ref="B4: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bnaa</dc:creator>
  <cp:keywords/>
  <dc:description/>
  <cp:lastModifiedBy>Heer - de Lange, mevr. mr. drs. N.E. de</cp:lastModifiedBy>
  <cp:lastPrinted>2014-07-01T14:26:56Z</cp:lastPrinted>
  <dcterms:created xsi:type="dcterms:W3CDTF">2011-06-30T09:29:43Z</dcterms:created>
  <dcterms:modified xsi:type="dcterms:W3CDTF">2014-08-18T07:59:40Z</dcterms:modified>
  <cp:category/>
  <cp:version/>
  <cp:contentType/>
  <cp:contentStatus/>
</cp:coreProperties>
</file>