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66" activeTab="9"/>
  </bookViews>
  <sheets>
    <sheet name="Woonlandcodes" sheetId="1" r:id="rId1"/>
    <sheet name="Totaal" sheetId="2" r:id="rId2"/>
    <sheet name="ooitGBA" sheetId="3" r:id="rId3"/>
    <sheet name="EU26" sheetId="4" r:id="rId4"/>
    <sheet name="EU10" sheetId="5" r:id="rId5"/>
    <sheet name="Kandidaat" sheetId="6" r:id="rId6"/>
    <sheet name="Overig" sheetId="7" r:id="rId7"/>
    <sheet name="nooitGBA" sheetId="8" r:id="rId8"/>
    <sheet name="Toelichting" sheetId="9" r:id="rId9"/>
    <sheet name="Dashboard" sheetId="10" r:id="rId10"/>
  </sheets>
  <definedNames>
    <definedName name="_xlnm.Print_Area" localSheetId="9">'Dashboard'!$A$1:$AM$56</definedName>
  </definedNames>
  <calcPr fullCalcOnLoad="1"/>
</workbook>
</file>

<file path=xl/sharedStrings.xml><?xml version="1.0" encoding="utf-8"?>
<sst xmlns="http://schemas.openxmlformats.org/spreadsheetml/2006/main" count="474" uniqueCount="202">
  <si>
    <t>Uitk_totaal</t>
  </si>
  <si>
    <t>EU10</t>
  </si>
  <si>
    <t>EUkandidaat</t>
  </si>
  <si>
    <t>België</t>
  </si>
  <si>
    <t>Bulgarije</t>
  </si>
  <si>
    <t>Cyprus</t>
  </si>
  <si>
    <t>Denemarken</t>
  </si>
  <si>
    <t>Duitsland</t>
  </si>
  <si>
    <t>Estland</t>
  </si>
  <si>
    <t>Finland</t>
  </si>
  <si>
    <t>Frankrijk</t>
  </si>
  <si>
    <t>Griekenland</t>
  </si>
  <si>
    <t>Hongarije</t>
  </si>
  <si>
    <t>Ierland</t>
  </si>
  <si>
    <t>Italië</t>
  </si>
  <si>
    <t>Letland</t>
  </si>
  <si>
    <t>Litouwen</t>
  </si>
  <si>
    <t>Luxemburg</t>
  </si>
  <si>
    <t>Oostenrijk</t>
  </si>
  <si>
    <t>Overig</t>
  </si>
  <si>
    <t>Polen</t>
  </si>
  <si>
    <t>Portugal</t>
  </si>
  <si>
    <t>Roemenië</t>
  </si>
  <si>
    <t>Spanje</t>
  </si>
  <si>
    <t>Turkije</t>
  </si>
  <si>
    <t>Zweden</t>
  </si>
  <si>
    <t>Totaal</t>
  </si>
  <si>
    <t>Nummer</t>
  </si>
  <si>
    <t>WAO</t>
  </si>
  <si>
    <t>WIA-Wga</t>
  </si>
  <si>
    <t>WIA-Iva</t>
  </si>
  <si>
    <t>Wajong</t>
  </si>
  <si>
    <t>WAZ</t>
  </si>
  <si>
    <t>WW</t>
  </si>
  <si>
    <t>ANW</t>
  </si>
  <si>
    <t>AOW</t>
  </si>
  <si>
    <t>TW</t>
  </si>
  <si>
    <t>Ijsland</t>
  </si>
  <si>
    <t>Kroatië</t>
  </si>
  <si>
    <t>Macedonië</t>
  </si>
  <si>
    <t>Malta</t>
  </si>
  <si>
    <t>Slowakije</t>
  </si>
  <si>
    <t>Tsjechië</t>
  </si>
  <si>
    <t>A</t>
  </si>
  <si>
    <t>B</t>
  </si>
  <si>
    <t>C</t>
  </si>
  <si>
    <t>D</t>
  </si>
  <si>
    <t>wao</t>
  </si>
  <si>
    <t>wga</t>
  </si>
  <si>
    <t>iva</t>
  </si>
  <si>
    <t>wajong</t>
  </si>
  <si>
    <t>waz</t>
  </si>
  <si>
    <t>ww</t>
  </si>
  <si>
    <t>anw</t>
  </si>
  <si>
    <t>aow</t>
  </si>
  <si>
    <t>tw</t>
  </si>
  <si>
    <t>INVOER</t>
  </si>
  <si>
    <t>woonlandNR</t>
  </si>
  <si>
    <t>woonland</t>
  </si>
  <si>
    <t>Montenegro</t>
  </si>
  <si>
    <t>Servië</t>
  </si>
  <si>
    <t>Slovenië</t>
  </si>
  <si>
    <t>EU26</t>
  </si>
  <si>
    <t>Totaal exportuitkeringen</t>
  </si>
  <si>
    <t>Woonland codes zoals aangegeven in tabblad "Totaal" zijn leidend!!!</t>
  </si>
  <si>
    <t>WEL SORTEREN OP naam, anders werkt vert.zoeken  niet goed.</t>
  </si>
  <si>
    <t>Woonland</t>
  </si>
  <si>
    <t>OVERZICHT WOONLAND NUMMERS</t>
  </si>
  <si>
    <t>WoonlandNR</t>
  </si>
  <si>
    <t>Woonland A</t>
  </si>
  <si>
    <t>Woonland B</t>
  </si>
  <si>
    <t>Woonland C</t>
  </si>
  <si>
    <t>Woonland D</t>
  </si>
  <si>
    <t>Herkomst bekend (ooit ingeschreven in GBA)</t>
  </si>
  <si>
    <t>w.v.</t>
  </si>
  <si>
    <r>
      <rPr>
        <b/>
        <sz val="12"/>
        <color indexed="8"/>
        <rFont val="Calibri"/>
        <family val="2"/>
      </rPr>
      <t>Instructie:</t>
    </r>
    <r>
      <rPr>
        <sz val="12"/>
        <color indexed="8"/>
        <rFont val="Calibri"/>
        <family val="2"/>
      </rPr>
      <t xml:space="preserve"> </t>
    </r>
    <r>
      <rPr>
        <sz val="11"/>
        <color theme="1"/>
        <rFont val="Calibri"/>
        <family val="2"/>
      </rPr>
      <t>Om woonlanden te vergelijken, geef onder "</t>
    </r>
    <r>
      <rPr>
        <i/>
        <sz val="11"/>
        <color indexed="8"/>
        <rFont val="Calibri"/>
        <family val="2"/>
      </rPr>
      <t>INVOER"</t>
    </r>
    <r>
      <rPr>
        <sz val="11"/>
        <color theme="1"/>
        <rFont val="Calibri"/>
        <family val="2"/>
      </rPr>
      <t xml:space="preserve"> de gewenste woonland-nummers op.</t>
    </r>
  </si>
  <si>
    <t>Herkomst, totaal</t>
  </si>
  <si>
    <t>Herkomst: EU26</t>
  </si>
  <si>
    <t>Herkomst: EU10</t>
  </si>
  <si>
    <t>Herkomst: overig</t>
  </si>
  <si>
    <t>Herkomst: kandidaat-lidstaat</t>
  </si>
  <si>
    <t>Herkomst: onbekend</t>
  </si>
  <si>
    <t>Personen met een exportuitkering in december 2012 naar woonland</t>
  </si>
  <si>
    <t>Personen met een exportuitkering in december 2012 naar woonland en herkomstgroepering</t>
  </si>
  <si>
    <t>Type uitkering</t>
  </si>
  <si>
    <t>Personen met een exportuitkering in december 2012 naar woonland en type exportuitkering</t>
  </si>
  <si>
    <t>Verenigd Koninkrijk</t>
  </si>
  <si>
    <t>1) De exportuitkeringen zijn gebaseerd op het woonland van de persoon en zijn bij het UWV bekend zijn als exportuitkeringen, ongeacht de inschrijving in de GBA.</t>
  </si>
  <si>
    <t>2) Onderliggende categorieën tellen niet op tot het totaal want een persoon kan meerdere uitkeringen hebben.</t>
  </si>
  <si>
    <r>
      <t>DASHBOARD o.b.v. tabel 4: Personen met een exportuitkering</t>
    </r>
    <r>
      <rPr>
        <b/>
        <vertAlign val="superscript"/>
        <sz val="16"/>
        <color indexed="8"/>
        <rFont val="Calibri"/>
        <family val="2"/>
      </rPr>
      <t>1)</t>
    </r>
    <r>
      <rPr>
        <b/>
        <sz val="16"/>
        <color indexed="8"/>
        <rFont val="Calibri"/>
        <family val="2"/>
      </rPr>
      <t xml:space="preserve"> naar woonland en herkomstgroepering in december 2012</t>
    </r>
  </si>
  <si>
    <r>
      <t>Totaal</t>
    </r>
    <r>
      <rPr>
        <vertAlign val="superscript"/>
        <sz val="11"/>
        <color indexed="8"/>
        <rFont val="Calibri"/>
        <family val="2"/>
      </rPr>
      <t>2)</t>
    </r>
  </si>
  <si>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</si>
  <si>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</si>
  <si>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</si>
  <si>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</si>
  <si>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</si>
  <si>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</si>
  <si>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</si>
  <si>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</si>
  <si>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</si>
  <si>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</si>
  <si>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</si>
  <si>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</si>
  <si>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</si>
  <si>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</si>
  <si>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</si>
  <si>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</si>
  <si>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</si>
  <si>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</si>
  <si>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</si>
  <si>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</si>
  <si>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</si>
  <si>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</si>
  <si>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</si>
  <si>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</si>
  <si>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</si>
  <si>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</si>
  <si>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</si>
  <si>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</si>
  <si>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</si>
  <si>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</si>
  <si>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</si>
  <si>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</si>
  <si>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</si>
  <si>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</si>
  <si>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</si>
  <si>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1"/>
        <color theme="1"/>
        <rFont val="Calibri"/>
        <family val="2"/>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1"/>
        <color theme="1"/>
        <rFont val="Calibri"/>
        <family val="2"/>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</si>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</sst>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0"/>
  </numFmts>
  <fonts count="66">
    <font>
      <sz val="11"/>
      <color theme="1"/>
      <name val="Calibri"/>
      <family val="2"/>
    </font>
    <font>
      <sz val="11"/>
      <color indexed="8"/>
      <name val="Calibri"/>
      <family val="2"/>
    </font>
    <font>
      <b/>
      <sz val="11"/>
      <color indexed="8"/>
      <name val="Calibri"/>
      <family val="2"/>
    </font>
    <font>
      <i/>
      <sz val="11"/>
      <color indexed="8"/>
      <name val="Calibri"/>
      <family val="2"/>
    </font>
    <font>
      <u val="single"/>
      <sz val="11"/>
      <color indexed="12"/>
      <name val="Calibri"/>
      <family val="2"/>
    </font>
    <font>
      <b/>
      <sz val="12"/>
      <color indexed="8"/>
      <name val="Calibri"/>
      <family val="2"/>
    </font>
    <font>
      <b/>
      <sz val="14"/>
      <color indexed="8"/>
      <name val="Calibri"/>
      <family val="2"/>
    </font>
    <font>
      <sz val="12"/>
      <color indexed="8"/>
      <name val="Calibri"/>
      <family val="2"/>
    </font>
    <font>
      <b/>
      <sz val="16"/>
      <color indexed="8"/>
      <name val="Calibri"/>
      <family val="2"/>
    </font>
    <font>
      <b/>
      <sz val="12"/>
      <color indexed="10"/>
      <name val="Calibri"/>
      <family val="2"/>
    </font>
    <font>
      <sz val="9"/>
      <name val="Arial"/>
      <family val="2"/>
    </font>
    <font>
      <sz val="10"/>
      <name val="Arial"/>
      <family val="2"/>
    </font>
    <font>
      <b/>
      <vertAlign val="superscript"/>
      <sz val="16"/>
      <color indexed="8"/>
      <name val="Calibri"/>
      <family val="2"/>
    </font>
    <font>
      <vertAlign val="superscript"/>
      <sz val="11"/>
      <color indexed="8"/>
      <name val="Calibri"/>
      <family val="2"/>
    </font>
    <font>
      <b/>
      <sz val="12"/>
      <name val="Arial"/>
      <family val="2"/>
    </font>
    <font>
      <b/>
      <i/>
      <sz val="11"/>
      <name val="Arial"/>
      <family val="2"/>
    </font>
    <font>
      <i/>
      <u val="single"/>
      <sz val="10"/>
      <name val="Arial"/>
      <family val="2"/>
    </font>
    <font>
      <i/>
      <sz val="10"/>
      <name val="Arial"/>
      <family val="2"/>
    </font>
    <font>
      <sz val="10"/>
      <color indexed="10"/>
      <name val="Arial"/>
      <family val="2"/>
    </font>
    <font>
      <sz val="10"/>
      <color indexed="8"/>
      <name val="Arial"/>
      <family val="2"/>
    </font>
    <font>
      <sz val="7"/>
      <name val="Times New Roman"/>
      <family val="1"/>
    </font>
    <font>
      <b/>
      <sz val="10"/>
      <name val="Arial"/>
      <family val="2"/>
    </font>
    <font>
      <sz val="10"/>
      <name val="Arial,BoldItalic"/>
      <family val="0"/>
    </font>
    <font>
      <b/>
      <i/>
      <sz val="10"/>
      <name val="Arial"/>
      <family val="2"/>
    </font>
    <font>
      <b/>
      <i/>
      <sz val="10"/>
      <name val="Arial,BoldItalic"/>
      <family val="0"/>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2"/>
      <color rgb="FFFF0000"/>
      <name val="Calibri"/>
      <family val="2"/>
    </font>
    <font>
      <b/>
      <sz val="14"/>
      <color theme="1"/>
      <name val="Calibri"/>
      <family val="2"/>
    </font>
    <font>
      <i/>
      <sz val="11"/>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9" tint="0.599960029125213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10"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06">
    <xf numFmtId="0" fontId="0" fillId="0" borderId="0" xfId="0" applyFont="1" applyAlignment="1">
      <alignment/>
    </xf>
    <xf numFmtId="0" fontId="0" fillId="33" borderId="0" xfId="0" applyFill="1" applyAlignment="1">
      <alignment/>
    </xf>
    <xf numFmtId="0" fontId="57" fillId="0" borderId="0" xfId="0" applyFont="1" applyAlignment="1">
      <alignment/>
    </xf>
    <xf numFmtId="0" fontId="49" fillId="0" borderId="0" xfId="43" applyAlignment="1">
      <alignment/>
    </xf>
    <xf numFmtId="0" fontId="0" fillId="34" borderId="0" xfId="0" applyFill="1" applyAlignment="1">
      <alignment/>
    </xf>
    <xf numFmtId="0" fontId="0" fillId="34" borderId="0" xfId="0" applyFill="1" applyAlignment="1">
      <alignment horizontal="left"/>
    </xf>
    <xf numFmtId="0" fontId="0" fillId="34" borderId="0" xfId="0" applyFont="1" applyFill="1" applyAlignment="1">
      <alignment horizontal="left"/>
    </xf>
    <xf numFmtId="0" fontId="61" fillId="34" borderId="0" xfId="0" applyFont="1" applyFill="1" applyAlignment="1">
      <alignment horizontal="left" vertical="top"/>
    </xf>
    <xf numFmtId="0" fontId="0" fillId="3" borderId="10" xfId="0" applyFill="1" applyBorder="1" applyAlignment="1">
      <alignment/>
    </xf>
    <xf numFmtId="0" fontId="0" fillId="3" borderId="0" xfId="0" applyFill="1" applyBorder="1" applyAlignment="1">
      <alignment/>
    </xf>
    <xf numFmtId="0" fontId="57" fillId="3" borderId="10" xfId="0" applyFont="1" applyFill="1" applyBorder="1" applyAlignment="1">
      <alignment horizontal="left" vertical="top"/>
    </xf>
    <xf numFmtId="0" fontId="57" fillId="3" borderId="0" xfId="0" applyFont="1" applyFill="1" applyBorder="1" applyAlignment="1">
      <alignment horizontal="left" vertical="top"/>
    </xf>
    <xf numFmtId="0" fontId="0" fillId="3" borderId="10" xfId="0"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center" vertical="top"/>
    </xf>
    <xf numFmtId="0" fontId="0" fillId="3" borderId="11" xfId="0" applyFill="1" applyBorder="1" applyAlignment="1">
      <alignment horizontal="justify" vertical="top"/>
    </xf>
    <xf numFmtId="0" fontId="0" fillId="3" borderId="12" xfId="0" applyFill="1" applyBorder="1" applyAlignment="1">
      <alignment/>
    </xf>
    <xf numFmtId="0" fontId="0" fillId="3" borderId="12" xfId="0" applyFill="1" applyBorder="1" applyAlignment="1">
      <alignment horizontal="center" vertical="center"/>
    </xf>
    <xf numFmtId="0" fontId="0" fillId="3" borderId="12" xfId="0" applyFont="1" applyFill="1" applyBorder="1" applyAlignment="1">
      <alignment/>
    </xf>
    <xf numFmtId="0" fontId="0" fillId="3" borderId="12" xfId="0" applyFill="1" applyBorder="1" applyAlignment="1">
      <alignment horizontal="left"/>
    </xf>
    <xf numFmtId="0" fontId="0" fillId="3" borderId="12" xfId="0" applyFont="1" applyFill="1" applyBorder="1" applyAlignment="1">
      <alignment horizontal="left"/>
    </xf>
    <xf numFmtId="0" fontId="0" fillId="3" borderId="0" xfId="0" applyFont="1" applyFill="1" applyBorder="1" applyAlignment="1">
      <alignment/>
    </xf>
    <xf numFmtId="0" fontId="0" fillId="3" borderId="0" xfId="0" applyFont="1" applyFill="1" applyBorder="1" applyAlignment="1">
      <alignment horizontal="lef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4" borderId="0" xfId="0" applyFill="1" applyBorder="1" applyAlignment="1">
      <alignment/>
    </xf>
    <xf numFmtId="0" fontId="57" fillId="34" borderId="0" xfId="0" applyFont="1" applyFill="1" applyBorder="1" applyAlignment="1">
      <alignment horizontal="right"/>
    </xf>
    <xf numFmtId="0" fontId="57" fillId="3" borderId="0" xfId="0" applyFont="1" applyFill="1" applyBorder="1" applyAlignment="1">
      <alignment horizontal="center" vertical="top"/>
    </xf>
    <xf numFmtId="0" fontId="0" fillId="3" borderId="0" xfId="0" applyFont="1" applyFill="1" applyBorder="1" applyAlignment="1">
      <alignment horizontal="center" vertical="top"/>
    </xf>
    <xf numFmtId="0" fontId="62" fillId="3" borderId="0" xfId="0" applyFont="1" applyFill="1" applyBorder="1" applyAlignment="1">
      <alignment horizontal="center" vertical="top"/>
    </xf>
    <xf numFmtId="0" fontId="0" fillId="35" borderId="0" xfId="0" applyFill="1" applyAlignment="1">
      <alignment/>
    </xf>
    <xf numFmtId="0" fontId="63" fillId="35" borderId="0" xfId="0" applyFont="1" applyFill="1" applyBorder="1" applyAlignment="1">
      <alignment horizontal="justify" vertical="top"/>
    </xf>
    <xf numFmtId="0" fontId="64" fillId="35" borderId="0" xfId="0" applyFont="1" applyFill="1" applyBorder="1" applyAlignment="1">
      <alignment horizontal="right" vertical="top"/>
    </xf>
    <xf numFmtId="0" fontId="0" fillId="35" borderId="0" xfId="0" applyFill="1" applyBorder="1" applyAlignment="1">
      <alignment/>
    </xf>
    <xf numFmtId="0" fontId="57" fillId="35" borderId="0" xfId="0" applyFont="1" applyFill="1" applyBorder="1" applyAlignment="1">
      <alignment horizontal="right"/>
    </xf>
    <xf numFmtId="0" fontId="57" fillId="35" borderId="0" xfId="0" applyFont="1" applyFill="1" applyBorder="1" applyAlignment="1">
      <alignment horizontal="left" vertical="top"/>
    </xf>
    <xf numFmtId="0" fontId="0" fillId="35" borderId="16" xfId="0" applyFont="1" applyFill="1" applyBorder="1" applyAlignment="1">
      <alignment horizontal="justify" vertical="top"/>
    </xf>
    <xf numFmtId="0" fontId="0" fillId="35" borderId="16" xfId="0" applyNumberFormat="1" applyFont="1" applyFill="1" applyBorder="1" applyAlignment="1">
      <alignment horizontal="justify" vertical="top"/>
    </xf>
    <xf numFmtId="0" fontId="0" fillId="35" borderId="17" xfId="0" applyFill="1" applyBorder="1" applyAlignment="1">
      <alignment/>
    </xf>
    <xf numFmtId="0" fontId="57" fillId="35" borderId="16" xfId="0" applyFont="1" applyFill="1" applyBorder="1" applyAlignment="1">
      <alignment horizontal="left" vertical="top"/>
    </xf>
    <xf numFmtId="0" fontId="63" fillId="35" borderId="16" xfId="0" applyFont="1" applyFill="1" applyBorder="1" applyAlignment="1">
      <alignment vertical="top"/>
    </xf>
    <xf numFmtId="0" fontId="0" fillId="35" borderId="16" xfId="0" applyFill="1" applyBorder="1" applyAlignment="1">
      <alignment vertical="top"/>
    </xf>
    <xf numFmtId="0" fontId="0" fillId="35" borderId="16" xfId="0" applyFill="1" applyBorder="1" applyAlignment="1">
      <alignment/>
    </xf>
    <xf numFmtId="0" fontId="0" fillId="35" borderId="11" xfId="0" applyFill="1" applyBorder="1" applyAlignment="1">
      <alignment/>
    </xf>
    <xf numFmtId="0" fontId="0" fillId="35" borderId="10" xfId="0" applyFill="1" applyBorder="1" applyAlignment="1">
      <alignment/>
    </xf>
    <xf numFmtId="0" fontId="0" fillId="35" borderId="0" xfId="0" applyFill="1" applyBorder="1" applyAlignment="1">
      <alignment vertical="top"/>
    </xf>
    <xf numFmtId="0" fontId="0" fillId="35" borderId="12" xfId="0" applyFill="1" applyBorder="1" applyAlignment="1">
      <alignment/>
    </xf>
    <xf numFmtId="0" fontId="65" fillId="35" borderId="0" xfId="0" applyFont="1" applyFill="1" applyBorder="1" applyAlignment="1">
      <alignment/>
    </xf>
    <xf numFmtId="0" fontId="0" fillId="35" borderId="0" xfId="0" applyFill="1" applyBorder="1" applyAlignment="1">
      <alignment horizontal="right"/>
    </xf>
    <xf numFmtId="0" fontId="57" fillId="35" borderId="12" xfId="0" applyFont="1" applyFill="1" applyBorder="1" applyAlignment="1">
      <alignment horizontal="right"/>
    </xf>
    <xf numFmtId="0" fontId="64" fillId="35" borderId="0" xfId="0" applyFont="1" applyFill="1" applyBorder="1" applyAlignment="1">
      <alignment/>
    </xf>
    <xf numFmtId="0" fontId="0" fillId="35" borderId="14" xfId="0" applyFill="1" applyBorder="1" applyAlignment="1">
      <alignment/>
    </xf>
    <xf numFmtId="0" fontId="64" fillId="34" borderId="0" xfId="0" applyFont="1" applyFill="1" applyBorder="1" applyAlignment="1">
      <alignment/>
    </xf>
    <xf numFmtId="0" fontId="0" fillId="34" borderId="16" xfId="0" applyFill="1" applyBorder="1" applyAlignment="1">
      <alignment/>
    </xf>
    <xf numFmtId="0" fontId="0" fillId="3" borderId="14" xfId="0" applyFill="1" applyBorder="1" applyAlignment="1">
      <alignment horizontal="right"/>
    </xf>
    <xf numFmtId="0" fontId="0" fillId="3" borderId="0" xfId="0" applyFill="1" applyBorder="1" applyAlignment="1">
      <alignment horizontal="right"/>
    </xf>
    <xf numFmtId="0" fontId="64" fillId="3" borderId="0" xfId="0" applyFont="1" applyFill="1" applyBorder="1" applyAlignment="1">
      <alignment horizontal="right" vertical="top"/>
    </xf>
    <xf numFmtId="0" fontId="64" fillId="3" borderId="0" xfId="0" applyFont="1" applyFill="1" applyBorder="1" applyAlignment="1">
      <alignment/>
    </xf>
    <xf numFmtId="0" fontId="0" fillId="3" borderId="17" xfId="0" applyFill="1" applyBorder="1" applyAlignment="1">
      <alignment/>
    </xf>
    <xf numFmtId="0" fontId="57" fillId="3" borderId="16" xfId="0" applyFont="1" applyFill="1" applyBorder="1" applyAlignment="1">
      <alignment horizontal="left" vertical="top"/>
    </xf>
    <xf numFmtId="0" fontId="0" fillId="3" borderId="16" xfId="0" applyFill="1" applyBorder="1" applyAlignment="1">
      <alignment/>
    </xf>
    <xf numFmtId="0" fontId="0" fillId="3" borderId="11" xfId="0" applyFill="1" applyBorder="1" applyAlignment="1">
      <alignment/>
    </xf>
    <xf numFmtId="164" fontId="11" fillId="34" borderId="0" xfId="0" applyNumberFormat="1" applyFont="1" applyFill="1" applyBorder="1" applyAlignment="1">
      <alignment vertical="top"/>
    </xf>
    <xf numFmtId="164" fontId="11" fillId="36" borderId="0" xfId="55" applyNumberFormat="1" applyFont="1" applyFill="1" applyBorder="1" applyAlignment="1">
      <alignment vertical="top"/>
      <protection/>
    </xf>
    <xf numFmtId="0" fontId="14" fillId="36" borderId="0" xfId="0" applyFont="1" applyFill="1" applyAlignment="1">
      <alignment vertical="top"/>
    </xf>
    <xf numFmtId="0" fontId="0" fillId="36" borderId="0" xfId="0" applyFill="1" applyAlignment="1">
      <alignment/>
    </xf>
    <xf numFmtId="0" fontId="0" fillId="36" borderId="0" xfId="0" applyFill="1" applyAlignment="1">
      <alignment vertical="top"/>
    </xf>
    <xf numFmtId="0" fontId="15" fillId="36" borderId="0" xfId="0" applyFont="1" applyFill="1" applyAlignment="1">
      <alignment vertical="top"/>
    </xf>
    <xf numFmtId="0" fontId="11" fillId="36" borderId="0" xfId="0" applyFont="1" applyFill="1" applyBorder="1" applyAlignment="1">
      <alignment vertical="top" wrapText="1"/>
    </xf>
    <xf numFmtId="0" fontId="11" fillId="36" borderId="0" xfId="0" applyFont="1" applyFill="1" applyBorder="1" applyAlignment="1">
      <alignment horizontal="justify" vertical="top"/>
    </xf>
    <xf numFmtId="0" fontId="11" fillId="36" borderId="0" xfId="0" applyFont="1" applyFill="1" applyAlignment="1">
      <alignment vertical="top" wrapText="1"/>
    </xf>
    <xf numFmtId="0" fontId="11" fillId="0" borderId="0" xfId="0" applyFont="1" applyAlignment="1">
      <alignment horizontal="justify" vertical="center"/>
    </xf>
    <xf numFmtId="0" fontId="11" fillId="36" borderId="0" xfId="0" applyNumberFormat="1" applyFont="1" applyFill="1" applyAlignment="1">
      <alignment vertical="top" wrapText="1"/>
    </xf>
    <xf numFmtId="0" fontId="17" fillId="0" borderId="0" xfId="0" applyFont="1" applyAlignment="1">
      <alignment horizontal="justify" vertical="top"/>
    </xf>
    <xf numFmtId="0" fontId="11" fillId="36" borderId="0" xfId="0" applyFont="1" applyFill="1" applyAlignment="1">
      <alignment/>
    </xf>
    <xf numFmtId="0" fontId="17" fillId="0" borderId="0" xfId="0" applyFont="1" applyAlignment="1">
      <alignment horizontal="left" vertical="top"/>
    </xf>
    <xf numFmtId="0" fontId="18" fillId="36" borderId="0" xfId="0" applyFont="1" applyFill="1" applyAlignment="1">
      <alignment vertical="top" wrapText="1"/>
    </xf>
    <xf numFmtId="0" fontId="17" fillId="34" borderId="0" xfId="0" applyFont="1" applyFill="1" applyAlignment="1">
      <alignment horizontal="justify" vertical="top"/>
    </xf>
    <xf numFmtId="0" fontId="11" fillId="34" borderId="0" xfId="0" applyFont="1" applyFill="1" applyAlignment="1">
      <alignment horizontal="justify" vertical="top"/>
    </xf>
    <xf numFmtId="0" fontId="11" fillId="34" borderId="0" xfId="0" applyNumberFormat="1" applyFont="1" applyFill="1" applyAlignment="1">
      <alignment vertical="top" wrapText="1"/>
    </xf>
    <xf numFmtId="0" fontId="19" fillId="36" borderId="0" xfId="0" applyFont="1" applyFill="1" applyAlignment="1">
      <alignment horizontal="justify" vertical="top" wrapText="1"/>
    </xf>
    <xf numFmtId="0" fontId="11" fillId="0" borderId="0" xfId="0" applyFont="1" applyAlignment="1">
      <alignment vertical="center" wrapText="1"/>
    </xf>
    <xf numFmtId="0" fontId="11" fillId="36" borderId="0" xfId="0" applyFont="1" applyFill="1" applyAlignment="1">
      <alignment vertical="top"/>
    </xf>
    <xf numFmtId="0" fontId="17" fillId="36" borderId="0" xfId="0" applyFont="1" applyFill="1" applyAlignment="1">
      <alignment vertical="top" wrapText="1"/>
    </xf>
    <xf numFmtId="0" fontId="20" fillId="0" borderId="0" xfId="0" applyFont="1" applyAlignment="1">
      <alignment horizontal="justify" vertical="top"/>
    </xf>
    <xf numFmtId="0" fontId="15" fillId="36" borderId="0" xfId="0" applyFont="1" applyFill="1" applyAlignment="1">
      <alignment vertical="top" wrapText="1"/>
    </xf>
    <xf numFmtId="0" fontId="0" fillId="36" borderId="0" xfId="0" applyFill="1" applyAlignment="1">
      <alignment vertical="top" wrapText="1"/>
    </xf>
    <xf numFmtId="0" fontId="11" fillId="0" borderId="0" xfId="0" applyFont="1" applyAlignment="1">
      <alignment vertical="top" wrapText="1"/>
    </xf>
    <xf numFmtId="0" fontId="21" fillId="36" borderId="0" xfId="0" applyFont="1" applyFill="1" applyAlignment="1">
      <alignment vertical="top" wrapText="1"/>
    </xf>
    <xf numFmtId="0" fontId="23" fillId="36" borderId="0" xfId="0" applyFont="1" applyFill="1" applyAlignment="1">
      <alignment vertical="top" wrapText="1"/>
    </xf>
    <xf numFmtId="0" fontId="21" fillId="36" borderId="0" xfId="0" applyNumberFormat="1" applyFont="1" applyFill="1" applyAlignment="1">
      <alignment vertical="top" wrapText="1"/>
    </xf>
    <xf numFmtId="0" fontId="25" fillId="36" borderId="0" xfId="0" applyFont="1" applyFill="1" applyAlignment="1">
      <alignment vertical="top"/>
    </xf>
    <xf numFmtId="0" fontId="26" fillId="36" borderId="0" xfId="0" applyFont="1" applyFill="1" applyAlignment="1">
      <alignment vertical="top"/>
    </xf>
    <xf numFmtId="0" fontId="57" fillId="37" borderId="0" xfId="0" applyFont="1" applyFill="1" applyBorder="1" applyAlignment="1">
      <alignment horizontal="center" vertical="top"/>
    </xf>
    <xf numFmtId="0" fontId="0" fillId="37" borderId="0" xfId="0" applyFont="1" applyFill="1" applyBorder="1" applyAlignment="1">
      <alignment horizontal="center" vertical="top"/>
    </xf>
    <xf numFmtId="0" fontId="0" fillId="37" borderId="0" xfId="0" applyFill="1" applyBorder="1" applyAlignment="1">
      <alignment horizontal="center" vertical="top"/>
    </xf>
    <xf numFmtId="0" fontId="62" fillId="38" borderId="0" xfId="0" applyFont="1" applyFill="1" applyBorder="1" applyAlignment="1">
      <alignment horizontal="center" vertical="top"/>
    </xf>
    <xf numFmtId="164" fontId="0" fillId="35" borderId="0" xfId="0" applyNumberFormat="1" applyFill="1" applyBorder="1" applyAlignment="1">
      <alignment horizontal="right"/>
    </xf>
    <xf numFmtId="164" fontId="0" fillId="3" borderId="0" xfId="0" applyNumberFormat="1" applyFill="1" applyBorder="1" applyAlignment="1">
      <alignment horizontal="right"/>
    </xf>
    <xf numFmtId="0" fontId="0" fillId="3" borderId="17" xfId="0" applyFill="1" applyBorder="1" applyAlignment="1">
      <alignment horizontal="justify" vertical="top"/>
    </xf>
    <xf numFmtId="0" fontId="0" fillId="3" borderId="16" xfId="0" applyFill="1" applyBorder="1" applyAlignment="1">
      <alignment horizontal="justify" vertical="top"/>
    </xf>
    <xf numFmtId="0" fontId="57" fillId="3" borderId="10" xfId="0" applyFont="1" applyFill="1" applyBorder="1" applyAlignment="1">
      <alignment horizontal="center" vertical="justify"/>
    </xf>
    <xf numFmtId="0" fontId="0" fillId="3" borderId="0" xfId="0" applyFill="1" applyBorder="1" applyAlignment="1">
      <alignment horizontal="center" vertical="justify"/>
    </xf>
    <xf numFmtId="0" fontId="57" fillId="3" borderId="0" xfId="0" applyFont="1" applyFill="1" applyBorder="1" applyAlignment="1">
      <alignment horizontal="center" vertical="center"/>
    </xf>
    <xf numFmtId="0" fontId="0" fillId="3" borderId="0"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Blad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
          <c:w val="0.98125"/>
          <c:h val="0.87525"/>
        </c:manualLayout>
      </c:layout>
      <c:barChart>
        <c:barDir val="col"/>
        <c:grouping val="clustered"/>
        <c:varyColors val="0"/>
        <c:ser>
          <c:idx val="0"/>
          <c:order val="0"/>
          <c:tx>
            <c:strRef>
              <c:f>Dashboard!$L$51</c:f>
              <c:strCache>
                <c:ptCount val="1"/>
                <c:pt idx="0">
                  <c:v>België</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Dashboard!$P$51:$T$51</c:f>
              <c:numCache/>
            </c:numRef>
          </c:val>
        </c:ser>
        <c:ser>
          <c:idx val="1"/>
          <c:order val="1"/>
          <c:tx>
            <c:strRef>
              <c:f>Dashboard!$L$52</c:f>
              <c:strCache>
                <c:ptCount val="1"/>
                <c:pt idx="0">
                  <c:v>Duitsland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Dashboard!$P$52:$T$52</c:f>
              <c:numCache/>
            </c:numRef>
          </c:val>
        </c:ser>
        <c:ser>
          <c:idx val="2"/>
          <c:order val="2"/>
          <c:tx>
            <c:strRef>
              <c:f>Dashboard!$L$53</c:f>
              <c:strCache>
                <c:ptCount val="1"/>
                <c:pt idx="0">
                  <c:v>Frankrijk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Dashboard!$P$53:$T$53</c:f>
              <c:numCache/>
            </c:numRef>
          </c:val>
        </c:ser>
        <c:ser>
          <c:idx val="3"/>
          <c:order val="3"/>
          <c:tx>
            <c:strRef>
              <c:f>Dashboard!$L$54</c:f>
              <c:strCache>
                <c:ptCount val="1"/>
                <c:pt idx="0">
                  <c:v>EU10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Dashboard!$P$54:$T$54</c:f>
              <c:numCache/>
            </c:numRef>
          </c:val>
        </c:ser>
        <c:axId val="4033013"/>
        <c:axId val="36297118"/>
      </c:barChart>
      <c:catAx>
        <c:axId val="4033013"/>
        <c:scaling>
          <c:orientation val="minMax"/>
        </c:scaling>
        <c:axPos val="b"/>
        <c:delete val="0"/>
        <c:numFmt formatCode="General" sourceLinked="1"/>
        <c:majorTickMark val="out"/>
        <c:minorTickMark val="none"/>
        <c:tickLblPos val="nextTo"/>
        <c:spPr>
          <a:ln w="3175">
            <a:solidFill>
              <a:srgbClr val="808080"/>
            </a:solidFill>
          </a:ln>
        </c:spPr>
        <c:crossAx val="36297118"/>
        <c:crosses val="autoZero"/>
        <c:auto val="1"/>
        <c:lblOffset val="100"/>
        <c:tickLblSkip val="1"/>
        <c:noMultiLvlLbl val="0"/>
      </c:catAx>
      <c:valAx>
        <c:axId val="362971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3013"/>
        <c:crossesAt val="1"/>
        <c:crossBetween val="between"/>
        <c:dispUnits/>
      </c:valAx>
      <c:spPr>
        <a:solidFill>
          <a:srgbClr val="FFFFFF"/>
        </a:solidFill>
        <a:ln w="3175">
          <a:noFill/>
        </a:ln>
      </c:spPr>
    </c:plotArea>
    <c:legend>
      <c:legendPos val="r"/>
      <c:layout>
        <c:manualLayout>
          <c:xMode val="edge"/>
          <c:yMode val="edge"/>
          <c:x val="0.045"/>
          <c:y val="0.88125"/>
          <c:w val="0.87675"/>
          <c:h val="0.09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75"/>
          <c:w val="0.91075"/>
          <c:h val="0.837"/>
        </c:manualLayout>
      </c:layout>
      <c:barChart>
        <c:barDir val="col"/>
        <c:grouping val="clustered"/>
        <c:varyColors val="0"/>
        <c:ser>
          <c:idx val="0"/>
          <c:order val="0"/>
          <c:tx>
            <c:strRef>
              <c:f>Dashboard!$L$51</c:f>
              <c:strCache>
                <c:ptCount val="1"/>
                <c:pt idx="0">
                  <c:v>België</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Dashboard!$M$51</c:f>
              <c:numCache/>
            </c:numRef>
          </c:val>
        </c:ser>
        <c:ser>
          <c:idx val="1"/>
          <c:order val="1"/>
          <c:tx>
            <c:strRef>
              <c:f>Dashboard!$L$52</c:f>
              <c:strCache>
                <c:ptCount val="1"/>
                <c:pt idx="0">
                  <c:v>Duitsland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Dashboard!$M$52</c:f>
              <c:numCache/>
            </c:numRef>
          </c:val>
        </c:ser>
        <c:ser>
          <c:idx val="2"/>
          <c:order val="2"/>
          <c:tx>
            <c:strRef>
              <c:f>Dashboard!$L$53</c:f>
              <c:strCache>
                <c:ptCount val="1"/>
                <c:pt idx="0">
                  <c:v>Frankrijk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Dashboard!$M$53</c:f>
              <c:numCache/>
            </c:numRef>
          </c:val>
        </c:ser>
        <c:ser>
          <c:idx val="3"/>
          <c:order val="3"/>
          <c:tx>
            <c:strRef>
              <c:f>Dashboard!$L$54</c:f>
              <c:strCache>
                <c:ptCount val="1"/>
                <c:pt idx="0">
                  <c:v>EU10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Dashboard!$M$54</c:f>
              <c:numCache/>
            </c:numRef>
          </c:val>
        </c:ser>
        <c:axId val="58238607"/>
        <c:axId val="54385416"/>
      </c:barChart>
      <c:catAx>
        <c:axId val="58238607"/>
        <c:scaling>
          <c:orientation val="minMax"/>
        </c:scaling>
        <c:axPos val="b"/>
        <c:delete val="1"/>
        <c:majorTickMark val="out"/>
        <c:minorTickMark val="none"/>
        <c:tickLblPos val="nextTo"/>
        <c:crossAx val="54385416"/>
        <c:crosses val="autoZero"/>
        <c:auto val="1"/>
        <c:lblOffset val="100"/>
        <c:tickLblSkip val="1"/>
        <c:noMultiLvlLbl val="0"/>
      </c:catAx>
      <c:valAx>
        <c:axId val="543854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38607"/>
        <c:crossesAt val="1"/>
        <c:crossBetween val="between"/>
        <c:dispUnits/>
      </c:valAx>
      <c:spPr>
        <a:solidFill>
          <a:srgbClr val="FFFFFF"/>
        </a:solidFill>
        <a:ln w="3175">
          <a:noFill/>
        </a:ln>
      </c:spPr>
    </c:plotArea>
    <c:legend>
      <c:legendPos val="r"/>
      <c:layout>
        <c:manualLayout>
          <c:xMode val="edge"/>
          <c:yMode val="edge"/>
          <c:x val="0.03925"/>
          <c:y val="0.8675"/>
          <c:w val="0.85825"/>
          <c:h val="0.1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025"/>
          <c:y val="0.23775"/>
          <c:w val="0.39725"/>
          <c:h val="0.6685"/>
        </c:manualLayout>
      </c:layout>
      <c:pieChart>
        <c:varyColors val="1"/>
        <c:ser>
          <c:idx val="0"/>
          <c:order val="0"/>
          <c:tx>
            <c:strRef>
              <c:f>Dashboard!$Z$35</c:f>
              <c:strCache>
                <c:ptCount val="1"/>
                <c:pt idx="0">
                  <c:v>België</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bestFit"/>
            <c:showLegendKey val="0"/>
            <c:showVal val="0"/>
            <c:showBubbleSize val="0"/>
            <c:showCatName val="0"/>
            <c:showSerName val="0"/>
            <c:showLeaderLines val="1"/>
            <c:showPercent val="1"/>
          </c:dLbls>
          <c:cat>
            <c:strRef>
              <c:f>Dashboard!$AC$33:$AK$33</c:f>
              <c:strCache/>
            </c:strRef>
          </c:cat>
          <c:val>
            <c:numRef>
              <c:f>Dashboard!$AC$35:$AK$35</c:f>
              <c:numCache/>
            </c:numRef>
          </c:val>
        </c:ser>
      </c:pieChart>
      <c:spPr>
        <a:noFill/>
        <a:ln>
          <a:noFill/>
        </a:ln>
      </c:spPr>
    </c:plotArea>
    <c:legend>
      <c:legendPos val="r"/>
      <c:layout>
        <c:manualLayout>
          <c:xMode val="edge"/>
          <c:yMode val="edge"/>
          <c:x val="0.8315"/>
          <c:y val="0.18275"/>
          <c:w val="0.16"/>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3"/>
          <c:y val="0.2385"/>
          <c:w val="0.394"/>
          <c:h val="0.66425"/>
        </c:manualLayout>
      </c:layout>
      <c:pieChart>
        <c:varyColors val="1"/>
        <c:ser>
          <c:idx val="0"/>
          <c:order val="0"/>
          <c:tx>
            <c:strRef>
              <c:f>Dashboard!$Z$36</c:f>
              <c:strCache>
                <c:ptCount val="1"/>
                <c:pt idx="0">
                  <c:v>Duitsland</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Dashboard!$AC$36:$AK$36</c:f>
              <c:numCache/>
            </c:numRef>
          </c:val>
        </c:ser>
      </c:pieChart>
      <c:spPr>
        <a:noFill/>
        <a:ln>
          <a:noFill/>
        </a:ln>
      </c:spPr>
    </c:plotArea>
    <c:legend>
      <c:legendPos val="r"/>
      <c:layout>
        <c:manualLayout>
          <c:xMode val="edge"/>
          <c:yMode val="edge"/>
          <c:x val="0.8315"/>
          <c:y val="0.17975"/>
          <c:w val="0.16"/>
          <c:h val="0.7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4"/>
          <c:y val="0.23775"/>
          <c:w val="0.392"/>
          <c:h val="0.6685"/>
        </c:manualLayout>
      </c:layout>
      <c:pieChart>
        <c:varyColors val="1"/>
        <c:ser>
          <c:idx val="0"/>
          <c:order val="0"/>
          <c:tx>
            <c:strRef>
              <c:f>Dashboard!$Z$37</c:f>
              <c:strCache>
                <c:ptCount val="1"/>
                <c:pt idx="0">
                  <c:v>Frankrijk</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Dashboard!$AC$37:$AK$37</c:f>
              <c:numCache/>
            </c:numRef>
          </c:val>
        </c:ser>
      </c:pieChart>
      <c:spPr>
        <a:noFill/>
        <a:ln>
          <a:noFill/>
        </a:ln>
      </c:spPr>
    </c:plotArea>
    <c:legend>
      <c:legendPos val="r"/>
      <c:layout>
        <c:manualLayout>
          <c:xMode val="edge"/>
          <c:yMode val="edge"/>
          <c:x val="0.83375"/>
          <c:y val="0.18275"/>
          <c:w val="0.158"/>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4"/>
          <c:y val="0.23775"/>
          <c:w val="0.392"/>
          <c:h val="0.6685"/>
        </c:manualLayout>
      </c:layout>
      <c:pieChart>
        <c:varyColors val="1"/>
        <c:ser>
          <c:idx val="0"/>
          <c:order val="0"/>
          <c:tx>
            <c:strRef>
              <c:f>Dashboard!$Z$38</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Dashboard!$AC$38:$AK$38</c:f>
              <c:numCache/>
            </c:numRef>
          </c:val>
        </c:ser>
      </c:pieChart>
      <c:spPr>
        <a:noFill/>
        <a:ln>
          <a:noFill/>
        </a:ln>
      </c:spPr>
    </c:plotArea>
    <c:legend>
      <c:legendPos val="r"/>
      <c:layout>
        <c:manualLayout>
          <c:xMode val="edge"/>
          <c:yMode val="edge"/>
          <c:x val="0.83375"/>
          <c:y val="0.18275"/>
          <c:w val="0.158"/>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20</xdr:row>
      <xdr:rowOff>19050</xdr:rowOff>
    </xdr:from>
    <xdr:to>
      <xdr:col>20</xdr:col>
      <xdr:colOff>76200</xdr:colOff>
      <xdr:row>43</xdr:row>
      <xdr:rowOff>180975</xdr:rowOff>
    </xdr:to>
    <xdr:graphicFrame>
      <xdr:nvGraphicFramePr>
        <xdr:cNvPr id="1" name="Grafiek 3"/>
        <xdr:cNvGraphicFramePr/>
      </xdr:nvGraphicFramePr>
      <xdr:xfrm>
        <a:off x="4210050" y="4676775"/>
        <a:ext cx="7505700" cy="4591050"/>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1</xdr:row>
      <xdr:rowOff>314325</xdr:rowOff>
    </xdr:from>
    <xdr:to>
      <xdr:col>19</xdr:col>
      <xdr:colOff>228600</xdr:colOff>
      <xdr:row>17</xdr:row>
      <xdr:rowOff>133350</xdr:rowOff>
    </xdr:to>
    <xdr:graphicFrame>
      <xdr:nvGraphicFramePr>
        <xdr:cNvPr id="2" name="Grafiek 7"/>
        <xdr:cNvGraphicFramePr/>
      </xdr:nvGraphicFramePr>
      <xdr:xfrm>
        <a:off x="4248150" y="742950"/>
        <a:ext cx="6877050" cy="3467100"/>
      </xdr:xfrm>
      <a:graphic>
        <a:graphicData uri="http://schemas.openxmlformats.org/drawingml/2006/chart">
          <c:chart xmlns:c="http://schemas.openxmlformats.org/drawingml/2006/chart" r:id="rId2"/>
        </a:graphicData>
      </a:graphic>
    </xdr:graphicFrame>
    <xdr:clientData/>
  </xdr:twoCellAnchor>
  <xdr:twoCellAnchor>
    <xdr:from>
      <xdr:col>23</xdr:col>
      <xdr:colOff>142875</xdr:colOff>
      <xdr:row>1</xdr:row>
      <xdr:rowOff>476250</xdr:rowOff>
    </xdr:from>
    <xdr:to>
      <xdr:col>29</xdr:col>
      <xdr:colOff>247650</xdr:colOff>
      <xdr:row>14</xdr:row>
      <xdr:rowOff>142875</xdr:rowOff>
    </xdr:to>
    <xdr:graphicFrame>
      <xdr:nvGraphicFramePr>
        <xdr:cNvPr id="3" name="Grafiek 1"/>
        <xdr:cNvGraphicFramePr/>
      </xdr:nvGraphicFramePr>
      <xdr:xfrm>
        <a:off x="13068300" y="904875"/>
        <a:ext cx="4562475" cy="2733675"/>
      </xdr:xfrm>
      <a:graphic>
        <a:graphicData uri="http://schemas.openxmlformats.org/drawingml/2006/chart">
          <c:chart xmlns:c="http://schemas.openxmlformats.org/drawingml/2006/chart" r:id="rId3"/>
        </a:graphicData>
      </a:graphic>
    </xdr:graphicFrame>
    <xdr:clientData/>
  </xdr:twoCellAnchor>
  <xdr:twoCellAnchor>
    <xdr:from>
      <xdr:col>23</xdr:col>
      <xdr:colOff>133350</xdr:colOff>
      <xdr:row>15</xdr:row>
      <xdr:rowOff>104775</xdr:rowOff>
    </xdr:from>
    <xdr:to>
      <xdr:col>29</xdr:col>
      <xdr:colOff>238125</xdr:colOff>
      <xdr:row>29</xdr:row>
      <xdr:rowOff>133350</xdr:rowOff>
    </xdr:to>
    <xdr:graphicFrame>
      <xdr:nvGraphicFramePr>
        <xdr:cNvPr id="4" name="Grafiek 6"/>
        <xdr:cNvGraphicFramePr/>
      </xdr:nvGraphicFramePr>
      <xdr:xfrm>
        <a:off x="13058775" y="3790950"/>
        <a:ext cx="4562475" cy="2733675"/>
      </xdr:xfrm>
      <a:graphic>
        <a:graphicData uri="http://schemas.openxmlformats.org/drawingml/2006/chart">
          <c:chart xmlns:c="http://schemas.openxmlformats.org/drawingml/2006/chart" r:id="rId4"/>
        </a:graphicData>
      </a:graphic>
    </xdr:graphicFrame>
    <xdr:clientData/>
  </xdr:twoCellAnchor>
  <xdr:twoCellAnchor>
    <xdr:from>
      <xdr:col>29</xdr:col>
      <xdr:colOff>342900</xdr:colOff>
      <xdr:row>1</xdr:row>
      <xdr:rowOff>466725</xdr:rowOff>
    </xdr:from>
    <xdr:to>
      <xdr:col>37</xdr:col>
      <xdr:colOff>76200</xdr:colOff>
      <xdr:row>14</xdr:row>
      <xdr:rowOff>142875</xdr:rowOff>
    </xdr:to>
    <xdr:graphicFrame>
      <xdr:nvGraphicFramePr>
        <xdr:cNvPr id="5" name="Grafiek 8"/>
        <xdr:cNvGraphicFramePr/>
      </xdr:nvGraphicFramePr>
      <xdr:xfrm>
        <a:off x="17726025" y="895350"/>
        <a:ext cx="4610100" cy="2743200"/>
      </xdr:xfrm>
      <a:graphic>
        <a:graphicData uri="http://schemas.openxmlformats.org/drawingml/2006/chart">
          <c:chart xmlns:c="http://schemas.openxmlformats.org/drawingml/2006/chart" r:id="rId5"/>
        </a:graphicData>
      </a:graphic>
    </xdr:graphicFrame>
    <xdr:clientData/>
  </xdr:twoCellAnchor>
  <xdr:twoCellAnchor>
    <xdr:from>
      <xdr:col>29</xdr:col>
      <xdr:colOff>361950</xdr:colOff>
      <xdr:row>15</xdr:row>
      <xdr:rowOff>114300</xdr:rowOff>
    </xdr:from>
    <xdr:to>
      <xdr:col>37</xdr:col>
      <xdr:colOff>85725</xdr:colOff>
      <xdr:row>29</xdr:row>
      <xdr:rowOff>142875</xdr:rowOff>
    </xdr:to>
    <xdr:graphicFrame>
      <xdr:nvGraphicFramePr>
        <xdr:cNvPr id="6" name="Grafiek 9"/>
        <xdr:cNvGraphicFramePr/>
      </xdr:nvGraphicFramePr>
      <xdr:xfrm>
        <a:off x="17745075" y="3800475"/>
        <a:ext cx="4600575" cy="27336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5"/>
  <sheetViews>
    <sheetView zoomScale="85" zoomScaleNormal="85" zoomScalePageLayoutView="0" workbookViewId="0" topLeftCell="A1">
      <selection activeCell="A5" sqref="A5"/>
    </sheetView>
  </sheetViews>
  <sheetFormatPr defaultColWidth="9.140625" defaultRowHeight="15"/>
  <cols>
    <col min="2" max="2" width="15.8515625" style="0" customWidth="1"/>
  </cols>
  <sheetData>
    <row r="1" ht="15">
      <c r="A1" s="2" t="s">
        <v>64</v>
      </c>
    </row>
    <row r="2" ht="15">
      <c r="A2" s="2" t="s">
        <v>65</v>
      </c>
    </row>
    <row r="3" ht="15">
      <c r="A3" s="2"/>
    </row>
    <row r="5" ht="15">
      <c r="A5" s="2"/>
    </row>
    <row r="6" ht="15">
      <c r="A6" s="2"/>
    </row>
    <row r="8" spans="2:3" ht="15">
      <c r="B8" s="2" t="s">
        <v>66</v>
      </c>
      <c r="C8" s="2" t="s">
        <v>57</v>
      </c>
    </row>
    <row r="9" spans="2:3" ht="15">
      <c r="B9" t="str">
        <f>Totaal!B2</f>
        <v>België</v>
      </c>
      <c r="C9">
        <f>Totaal!A2</f>
        <v>1</v>
      </c>
    </row>
    <row r="10" spans="2:3" ht="15">
      <c r="B10" t="str">
        <f>Totaal!B3</f>
        <v>Bulgarije</v>
      </c>
      <c r="C10">
        <f>Totaal!A3</f>
        <v>2</v>
      </c>
    </row>
    <row r="11" spans="2:3" ht="15">
      <c r="B11" t="str">
        <f>Totaal!B4</f>
        <v>Cyprus</v>
      </c>
      <c r="C11">
        <f>Totaal!A4</f>
        <v>3</v>
      </c>
    </row>
    <row r="12" spans="2:3" ht="15">
      <c r="B12" t="str">
        <f>Totaal!B5</f>
        <v>Denemarken</v>
      </c>
      <c r="C12">
        <f>Totaal!A5</f>
        <v>4</v>
      </c>
    </row>
    <row r="13" spans="2:3" ht="15">
      <c r="B13" t="str">
        <f>Totaal!B6</f>
        <v>Duitsland</v>
      </c>
      <c r="C13">
        <f>Totaal!A6</f>
        <v>5</v>
      </c>
    </row>
    <row r="14" spans="2:3" ht="15">
      <c r="B14" t="str">
        <f>Totaal!B7</f>
        <v>Estland</v>
      </c>
      <c r="C14">
        <f>Totaal!A7</f>
        <v>6</v>
      </c>
    </row>
    <row r="15" spans="2:3" ht="15">
      <c r="B15" t="str">
        <f>Totaal!B36</f>
        <v>EU10</v>
      </c>
      <c r="C15">
        <f>Totaal!A36</f>
        <v>35</v>
      </c>
    </row>
    <row r="16" spans="2:3" ht="15">
      <c r="B16" t="str">
        <f>Totaal!B35</f>
        <v>EU26</v>
      </c>
      <c r="C16">
        <f>Totaal!A35</f>
        <v>34</v>
      </c>
    </row>
    <row r="17" spans="2:3" ht="15">
      <c r="B17" t="str">
        <f>Totaal!B37</f>
        <v>EUkandidaat</v>
      </c>
      <c r="C17">
        <f>Totaal!A37</f>
        <v>36</v>
      </c>
    </row>
    <row r="18" spans="2:3" ht="15">
      <c r="B18" t="str">
        <f>Totaal!B8</f>
        <v>Finland</v>
      </c>
      <c r="C18">
        <f>Totaal!A8</f>
        <v>7</v>
      </c>
    </row>
    <row r="19" spans="2:3" ht="15">
      <c r="B19" t="str">
        <f>Totaal!B9</f>
        <v>Frankrijk</v>
      </c>
      <c r="C19">
        <f>Totaal!A9</f>
        <v>8</v>
      </c>
    </row>
    <row r="20" spans="2:3" ht="15">
      <c r="B20" t="str">
        <f>Totaal!B10</f>
        <v>Griekenland</v>
      </c>
      <c r="C20">
        <f>Totaal!A10</f>
        <v>9</v>
      </c>
    </row>
    <row r="21" spans="2:3" ht="15">
      <c r="B21" t="str">
        <f>Totaal!B11</f>
        <v>Hongarije</v>
      </c>
      <c r="C21">
        <f>Totaal!A11</f>
        <v>10</v>
      </c>
    </row>
    <row r="22" spans="2:3" ht="15">
      <c r="B22" t="str">
        <f>Totaal!B12</f>
        <v>Ierland</v>
      </c>
      <c r="C22">
        <f>Totaal!A12</f>
        <v>11</v>
      </c>
    </row>
    <row r="23" spans="2:3" ht="15">
      <c r="B23" t="str">
        <f>Totaal!B13</f>
        <v>Ijsland</v>
      </c>
      <c r="C23">
        <f>Totaal!A13</f>
        <v>12</v>
      </c>
    </row>
    <row r="24" spans="2:3" ht="15">
      <c r="B24" t="str">
        <f>Totaal!B14</f>
        <v>Italië</v>
      </c>
      <c r="C24">
        <f>Totaal!A14</f>
        <v>13</v>
      </c>
    </row>
    <row r="25" spans="2:3" ht="15">
      <c r="B25" t="str">
        <f>Totaal!B15</f>
        <v>Kroatië</v>
      </c>
      <c r="C25">
        <f>Totaal!A15</f>
        <v>14</v>
      </c>
    </row>
    <row r="26" spans="2:3" ht="15">
      <c r="B26" t="str">
        <f>Totaal!B16</f>
        <v>Letland</v>
      </c>
      <c r="C26">
        <f>Totaal!A16</f>
        <v>15</v>
      </c>
    </row>
    <row r="27" spans="2:3" ht="15">
      <c r="B27" t="str">
        <f>Totaal!B17</f>
        <v>Litouwen</v>
      </c>
      <c r="C27">
        <f>Totaal!A17</f>
        <v>16</v>
      </c>
    </row>
    <row r="28" spans="2:3" ht="15">
      <c r="B28" t="str">
        <f>Totaal!B18</f>
        <v>Luxemburg</v>
      </c>
      <c r="C28">
        <f>Totaal!A18</f>
        <v>17</v>
      </c>
    </row>
    <row r="29" spans="2:3" ht="15">
      <c r="B29" t="str">
        <f>Totaal!B19</f>
        <v>Macedonië</v>
      </c>
      <c r="C29">
        <f>Totaal!A19</f>
        <v>18</v>
      </c>
    </row>
    <row r="30" spans="2:3" ht="15">
      <c r="B30" t="str">
        <f>Totaal!B20</f>
        <v>Malta</v>
      </c>
      <c r="C30">
        <f>Totaal!A20</f>
        <v>19</v>
      </c>
    </row>
    <row r="31" spans="2:3" ht="15">
      <c r="B31" t="str">
        <f>Totaal!B21</f>
        <v>Montenegro</v>
      </c>
      <c r="C31">
        <f>Totaal!A21</f>
        <v>20</v>
      </c>
    </row>
    <row r="32" spans="2:3" ht="15">
      <c r="B32" t="str">
        <f>Totaal!B22</f>
        <v>Oostenrijk</v>
      </c>
      <c r="C32">
        <f>Totaal!A22</f>
        <v>21</v>
      </c>
    </row>
    <row r="33" spans="2:3" ht="15">
      <c r="B33" t="str">
        <f>Totaal!B23</f>
        <v>Overig</v>
      </c>
      <c r="C33">
        <f>Totaal!A23</f>
        <v>22</v>
      </c>
    </row>
    <row r="34" spans="2:3" ht="15">
      <c r="B34" t="str">
        <f>Totaal!B24</f>
        <v>Polen</v>
      </c>
      <c r="C34">
        <f>Totaal!A24</f>
        <v>23</v>
      </c>
    </row>
    <row r="35" spans="2:3" ht="15">
      <c r="B35" t="str">
        <f>Totaal!B25</f>
        <v>Portugal</v>
      </c>
      <c r="C35">
        <f>Totaal!A25</f>
        <v>24</v>
      </c>
    </row>
    <row r="36" spans="2:3" ht="15">
      <c r="B36" t="str">
        <f>Totaal!B26</f>
        <v>Roemenië</v>
      </c>
      <c r="C36">
        <f>Totaal!A26</f>
        <v>25</v>
      </c>
    </row>
    <row r="37" spans="2:3" ht="15">
      <c r="B37" t="str">
        <f>Totaal!B27</f>
        <v>Servië</v>
      </c>
      <c r="C37">
        <f>Totaal!A27</f>
        <v>26</v>
      </c>
    </row>
    <row r="38" spans="2:3" ht="15">
      <c r="B38" t="str">
        <f>Totaal!B28</f>
        <v>Slovenië</v>
      </c>
      <c r="C38">
        <f>Totaal!A28</f>
        <v>27</v>
      </c>
    </row>
    <row r="39" spans="2:3" ht="15">
      <c r="B39" t="str">
        <f>Totaal!B29</f>
        <v>Slowakije</v>
      </c>
      <c r="C39">
        <f>Totaal!A29</f>
        <v>28</v>
      </c>
    </row>
    <row r="40" spans="2:3" ht="15">
      <c r="B40" t="str">
        <f>Totaal!B30</f>
        <v>Spanje</v>
      </c>
      <c r="C40">
        <f>Totaal!A30</f>
        <v>29</v>
      </c>
    </row>
    <row r="41" spans="2:3" ht="15">
      <c r="B41" t="str">
        <f>Totaal!B38</f>
        <v>Totaal exportuitkeringen</v>
      </c>
      <c r="C41">
        <f>Totaal!A38</f>
        <v>37</v>
      </c>
    </row>
    <row r="42" spans="2:3" ht="15">
      <c r="B42" t="str">
        <f>Totaal!B31</f>
        <v>Tsjechië</v>
      </c>
      <c r="C42">
        <f>Totaal!A31</f>
        <v>30</v>
      </c>
    </row>
    <row r="43" spans="2:3" ht="15">
      <c r="B43" t="str">
        <f>Totaal!B32</f>
        <v>Turkije</v>
      </c>
      <c r="C43">
        <f>Totaal!A32</f>
        <v>31</v>
      </c>
    </row>
    <row r="44" spans="2:3" ht="15">
      <c r="B44" t="str">
        <f>Totaal!B33</f>
        <v>Verenigd Koninkrijk</v>
      </c>
      <c r="C44">
        <f>Totaal!A33</f>
        <v>32</v>
      </c>
    </row>
    <row r="45" spans="2:3" ht="15">
      <c r="B45" t="str">
        <f>Totaal!B34</f>
        <v>Zweden</v>
      </c>
      <c r="C45">
        <f>Totaal!A34</f>
        <v>33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L66"/>
  <sheetViews>
    <sheetView tabSelected="1" zoomScale="85" zoomScaleNormal="85" zoomScalePageLayoutView="0" workbookViewId="0" topLeftCell="A1">
      <selection activeCell="A1" sqref="A1"/>
    </sheetView>
  </sheetViews>
  <sheetFormatPr defaultColWidth="9.140625" defaultRowHeight="15"/>
  <cols>
    <col min="1" max="1" width="2.421875" style="4" customWidth="1"/>
    <col min="2" max="2" width="9.140625" style="4" customWidth="1"/>
    <col min="3" max="3" width="19.7109375" style="4" customWidth="1"/>
    <col min="4" max="4" width="3.28125" style="4" customWidth="1"/>
    <col min="5" max="5" width="2.8515625" style="4" customWidth="1"/>
    <col min="6" max="6" width="12.8515625" style="4" customWidth="1"/>
    <col min="7" max="7" width="3.57421875" style="4" customWidth="1"/>
    <col min="8" max="8" width="7.00390625" style="4" customWidth="1"/>
    <col min="9" max="9" width="3.00390625" style="4" customWidth="1"/>
    <col min="10" max="10" width="9.421875" style="4" customWidth="1"/>
    <col min="11" max="11" width="2.57421875" style="4" customWidth="1"/>
    <col min="12" max="12" width="20.28125" style="4" customWidth="1"/>
    <col min="13" max="13" width="8.421875" style="4" customWidth="1"/>
    <col min="14" max="14" width="3.140625" style="4" customWidth="1"/>
    <col min="15" max="20" width="11.140625" style="4" customWidth="1"/>
    <col min="21" max="21" width="3.00390625" style="4" customWidth="1"/>
    <col min="22" max="22" width="13.00390625" style="4" customWidth="1"/>
    <col min="23" max="23" width="3.28125" style="4" customWidth="1"/>
    <col min="24" max="25" width="12.8515625" style="4" customWidth="1"/>
    <col min="26" max="26" width="20.28125" style="4" customWidth="1"/>
    <col min="27" max="27" width="8.421875" style="4" customWidth="1"/>
    <col min="28" max="28" width="3.28125" style="4" customWidth="1"/>
    <col min="29" max="37" width="9.140625" style="4" customWidth="1"/>
    <col min="38" max="38" width="4.28125" style="4" customWidth="1"/>
    <col min="39" max="16384" width="9.140625" style="4" customWidth="1"/>
  </cols>
  <sheetData>
    <row r="1" ht="33.75" customHeight="1">
      <c r="A1" s="7" t="s">
        <v>89</v>
      </c>
    </row>
    <row r="2" spans="2:38" ht="45" customHeight="1">
      <c r="B2" s="100" t="s">
        <v>75</v>
      </c>
      <c r="C2" s="101"/>
      <c r="D2" s="101"/>
      <c r="E2" s="101"/>
      <c r="F2" s="101"/>
      <c r="G2" s="15"/>
      <c r="I2" s="39"/>
      <c r="J2" s="43"/>
      <c r="K2" s="40" t="s">
        <v>82</v>
      </c>
      <c r="L2" s="41"/>
      <c r="M2" s="42"/>
      <c r="N2" s="42"/>
      <c r="O2" s="42"/>
      <c r="P2" s="42"/>
      <c r="Q2" s="42"/>
      <c r="R2" s="42"/>
      <c r="S2" s="42"/>
      <c r="T2" s="43"/>
      <c r="U2" s="44"/>
      <c r="W2" s="59"/>
      <c r="X2" s="60" t="s">
        <v>85</v>
      </c>
      <c r="Y2" s="61"/>
      <c r="Z2" s="61"/>
      <c r="AA2" s="61"/>
      <c r="AB2" s="61"/>
      <c r="AC2" s="61"/>
      <c r="AD2" s="61"/>
      <c r="AE2" s="61"/>
      <c r="AF2" s="61"/>
      <c r="AG2" s="61"/>
      <c r="AH2" s="61"/>
      <c r="AI2" s="61"/>
      <c r="AJ2" s="61"/>
      <c r="AK2" s="61"/>
      <c r="AL2" s="62"/>
    </row>
    <row r="3" spans="2:38" ht="15">
      <c r="B3" s="8"/>
      <c r="C3" s="9"/>
      <c r="D3" s="9"/>
      <c r="E3" s="9"/>
      <c r="F3" s="9"/>
      <c r="G3" s="16"/>
      <c r="I3" s="45"/>
      <c r="J3" s="34"/>
      <c r="K3" s="34"/>
      <c r="L3" s="34"/>
      <c r="M3" s="46"/>
      <c r="N3" s="46"/>
      <c r="O3" s="46"/>
      <c r="P3" s="46"/>
      <c r="Q3" s="46"/>
      <c r="R3" s="46"/>
      <c r="S3" s="46"/>
      <c r="T3" s="34"/>
      <c r="U3" s="47"/>
      <c r="W3" s="8"/>
      <c r="X3" s="9"/>
      <c r="Y3" s="9"/>
      <c r="Z3" s="9"/>
      <c r="AA3" s="9"/>
      <c r="AB3" s="9"/>
      <c r="AC3" s="9"/>
      <c r="AD3" s="9"/>
      <c r="AE3" s="9"/>
      <c r="AF3" s="9"/>
      <c r="AG3" s="9"/>
      <c r="AH3" s="9"/>
      <c r="AI3" s="9"/>
      <c r="AJ3" s="9"/>
      <c r="AK3" s="9"/>
      <c r="AL3" s="16"/>
    </row>
    <row r="4" spans="2:38" ht="15">
      <c r="B4" s="8"/>
      <c r="C4" s="9"/>
      <c r="D4" s="9"/>
      <c r="E4" s="9"/>
      <c r="F4" s="9"/>
      <c r="G4" s="16"/>
      <c r="I4" s="45"/>
      <c r="J4" s="34"/>
      <c r="K4" s="34"/>
      <c r="L4" s="34"/>
      <c r="M4" s="34"/>
      <c r="N4" s="34"/>
      <c r="O4" s="34"/>
      <c r="P4" s="34"/>
      <c r="Q4" s="34"/>
      <c r="R4" s="34"/>
      <c r="S4" s="34"/>
      <c r="T4" s="34"/>
      <c r="U4" s="47"/>
      <c r="W4" s="8"/>
      <c r="X4" s="9"/>
      <c r="Y4" s="9"/>
      <c r="Z4" s="9"/>
      <c r="AA4" s="9"/>
      <c r="AB4" s="9"/>
      <c r="AC4" s="9"/>
      <c r="AD4" s="9"/>
      <c r="AE4" s="9"/>
      <c r="AF4" s="9"/>
      <c r="AG4" s="9"/>
      <c r="AH4" s="9"/>
      <c r="AI4" s="9"/>
      <c r="AJ4" s="9"/>
      <c r="AK4" s="9"/>
      <c r="AL4" s="16"/>
    </row>
    <row r="5" spans="2:38" ht="29.25" customHeight="1">
      <c r="B5" s="102" t="s">
        <v>67</v>
      </c>
      <c r="C5" s="103"/>
      <c r="D5" s="9"/>
      <c r="E5" s="104" t="s">
        <v>56</v>
      </c>
      <c r="F5" s="105"/>
      <c r="G5" s="17"/>
      <c r="I5" s="45"/>
      <c r="J5" s="34"/>
      <c r="K5" s="34"/>
      <c r="L5" s="34"/>
      <c r="M5" s="34"/>
      <c r="N5" s="34"/>
      <c r="O5" s="34"/>
      <c r="P5" s="34"/>
      <c r="Q5" s="34"/>
      <c r="R5" s="34"/>
      <c r="S5" s="34"/>
      <c r="T5" s="34"/>
      <c r="U5" s="47"/>
      <c r="W5" s="8"/>
      <c r="X5" s="9"/>
      <c r="Y5" s="9"/>
      <c r="Z5" s="9"/>
      <c r="AA5" s="9"/>
      <c r="AB5" s="9"/>
      <c r="AC5" s="9"/>
      <c r="AD5" s="9"/>
      <c r="AE5" s="9"/>
      <c r="AF5" s="9"/>
      <c r="AG5" s="9"/>
      <c r="AH5" s="9"/>
      <c r="AI5" s="9"/>
      <c r="AJ5" s="9"/>
      <c r="AK5" s="9"/>
      <c r="AL5" s="16"/>
    </row>
    <row r="6" spans="2:38" ht="15">
      <c r="B6" s="8"/>
      <c r="C6" s="9"/>
      <c r="D6" s="9"/>
      <c r="E6" s="9"/>
      <c r="F6" s="9"/>
      <c r="G6" s="16"/>
      <c r="I6" s="45"/>
      <c r="J6" s="34"/>
      <c r="K6" s="34"/>
      <c r="L6" s="34"/>
      <c r="M6" s="34"/>
      <c r="N6" s="34"/>
      <c r="O6" s="34"/>
      <c r="P6" s="34"/>
      <c r="Q6" s="34"/>
      <c r="R6" s="34"/>
      <c r="S6" s="34"/>
      <c r="T6" s="34"/>
      <c r="U6" s="47"/>
      <c r="W6" s="8"/>
      <c r="X6" s="9"/>
      <c r="Y6" s="9"/>
      <c r="Z6" s="9"/>
      <c r="AA6" s="9"/>
      <c r="AB6" s="9"/>
      <c r="AC6" s="9"/>
      <c r="AD6" s="9"/>
      <c r="AE6" s="9"/>
      <c r="AF6" s="9"/>
      <c r="AG6" s="9"/>
      <c r="AH6" s="9"/>
      <c r="AI6" s="9"/>
      <c r="AJ6" s="9"/>
      <c r="AK6" s="9"/>
      <c r="AL6" s="16"/>
    </row>
    <row r="7" spans="2:38" ht="15">
      <c r="B7" s="10" t="s">
        <v>27</v>
      </c>
      <c r="C7" s="11" t="s">
        <v>66</v>
      </c>
      <c r="D7" s="9"/>
      <c r="E7" s="94" t="s">
        <v>43</v>
      </c>
      <c r="F7" s="95" t="s">
        <v>68</v>
      </c>
      <c r="G7" s="18"/>
      <c r="I7" s="45"/>
      <c r="J7" s="34"/>
      <c r="K7" s="34"/>
      <c r="L7" s="34"/>
      <c r="M7" s="34"/>
      <c r="N7" s="34"/>
      <c r="O7" s="34"/>
      <c r="P7" s="34"/>
      <c r="Q7" s="34"/>
      <c r="R7" s="34"/>
      <c r="S7" s="34"/>
      <c r="T7" s="34"/>
      <c r="U7" s="47"/>
      <c r="W7" s="8"/>
      <c r="X7" s="9"/>
      <c r="Y7" s="9"/>
      <c r="Z7" s="9"/>
      <c r="AA7" s="9"/>
      <c r="AB7" s="9"/>
      <c r="AC7" s="9"/>
      <c r="AD7" s="9"/>
      <c r="AE7" s="9"/>
      <c r="AF7" s="9"/>
      <c r="AG7" s="9"/>
      <c r="AH7" s="9"/>
      <c r="AI7" s="9"/>
      <c r="AJ7" s="9"/>
      <c r="AK7" s="9"/>
      <c r="AL7" s="16"/>
    </row>
    <row r="8" spans="2:38" ht="15.75">
      <c r="B8" s="12">
        <f>Totaal!A2</f>
        <v>1</v>
      </c>
      <c r="C8" s="13" t="str">
        <f>Totaal!B2</f>
        <v>België</v>
      </c>
      <c r="D8" s="9"/>
      <c r="E8" s="96"/>
      <c r="F8" s="97">
        <v>1</v>
      </c>
      <c r="G8" s="19"/>
      <c r="I8" s="45"/>
      <c r="J8" s="34"/>
      <c r="K8" s="34"/>
      <c r="L8" s="34"/>
      <c r="M8" s="34"/>
      <c r="N8" s="34"/>
      <c r="O8" s="34"/>
      <c r="P8" s="34"/>
      <c r="Q8" s="34"/>
      <c r="R8" s="34"/>
      <c r="S8" s="34"/>
      <c r="T8" s="34"/>
      <c r="U8" s="47"/>
      <c r="W8" s="8"/>
      <c r="X8" s="9"/>
      <c r="Y8" s="9"/>
      <c r="Z8" s="9"/>
      <c r="AA8" s="9"/>
      <c r="AB8" s="9"/>
      <c r="AC8" s="9"/>
      <c r="AD8" s="9"/>
      <c r="AE8" s="9"/>
      <c r="AF8" s="9"/>
      <c r="AG8" s="9"/>
      <c r="AH8" s="9"/>
      <c r="AI8" s="9"/>
      <c r="AJ8" s="9"/>
      <c r="AK8" s="9"/>
      <c r="AL8" s="16"/>
    </row>
    <row r="9" spans="2:38" ht="15">
      <c r="B9" s="12">
        <f>Totaal!A3</f>
        <v>2</v>
      </c>
      <c r="C9" s="13" t="str">
        <f>Totaal!B3</f>
        <v>Bulgarije</v>
      </c>
      <c r="D9" s="9"/>
      <c r="E9" s="14"/>
      <c r="F9" s="14"/>
      <c r="G9" s="19"/>
      <c r="I9" s="45"/>
      <c r="J9" s="34"/>
      <c r="K9" s="34"/>
      <c r="L9" s="34"/>
      <c r="M9" s="34"/>
      <c r="N9" s="34"/>
      <c r="O9" s="34"/>
      <c r="P9" s="34"/>
      <c r="Q9" s="34"/>
      <c r="R9" s="34"/>
      <c r="S9" s="34"/>
      <c r="T9" s="34"/>
      <c r="U9" s="47"/>
      <c r="W9" s="8"/>
      <c r="X9" s="9"/>
      <c r="Y9" s="9"/>
      <c r="Z9" s="9"/>
      <c r="AA9" s="9"/>
      <c r="AB9" s="9"/>
      <c r="AC9" s="9"/>
      <c r="AD9" s="9"/>
      <c r="AE9" s="9"/>
      <c r="AF9" s="9"/>
      <c r="AG9" s="9"/>
      <c r="AH9" s="9"/>
      <c r="AI9" s="9"/>
      <c r="AJ9" s="9"/>
      <c r="AK9" s="9"/>
      <c r="AL9" s="16"/>
    </row>
    <row r="10" spans="2:38" ht="15">
      <c r="B10" s="12">
        <f>Totaal!A4</f>
        <v>3</v>
      </c>
      <c r="C10" s="13" t="str">
        <f>Totaal!B4</f>
        <v>Cyprus</v>
      </c>
      <c r="D10" s="9"/>
      <c r="E10" s="94" t="s">
        <v>44</v>
      </c>
      <c r="F10" s="95" t="s">
        <v>68</v>
      </c>
      <c r="G10" s="20"/>
      <c r="I10" s="45"/>
      <c r="J10" s="34"/>
      <c r="K10" s="34"/>
      <c r="L10" s="34"/>
      <c r="M10" s="34"/>
      <c r="N10" s="34"/>
      <c r="O10" s="34"/>
      <c r="P10" s="34"/>
      <c r="Q10" s="34"/>
      <c r="R10" s="34"/>
      <c r="S10" s="34"/>
      <c r="T10" s="34"/>
      <c r="U10" s="47"/>
      <c r="W10" s="8"/>
      <c r="X10" s="9"/>
      <c r="Y10" s="9"/>
      <c r="Z10" s="9"/>
      <c r="AA10" s="9"/>
      <c r="AB10" s="9"/>
      <c r="AC10" s="9"/>
      <c r="AD10" s="9"/>
      <c r="AE10" s="9"/>
      <c r="AF10" s="9"/>
      <c r="AG10" s="9"/>
      <c r="AH10" s="9"/>
      <c r="AI10" s="9"/>
      <c r="AJ10" s="9"/>
      <c r="AK10" s="9"/>
      <c r="AL10" s="16"/>
    </row>
    <row r="11" spans="2:38" ht="15.75">
      <c r="B11" s="12">
        <f>Totaal!A5</f>
        <v>4</v>
      </c>
      <c r="C11" s="13" t="str">
        <f>Totaal!B5</f>
        <v>Denemarken</v>
      </c>
      <c r="D11" s="9"/>
      <c r="E11" s="96"/>
      <c r="F11" s="97">
        <v>5</v>
      </c>
      <c r="G11" s="19"/>
      <c r="I11" s="45"/>
      <c r="J11" s="34"/>
      <c r="K11" s="34"/>
      <c r="L11" s="34"/>
      <c r="M11" s="34"/>
      <c r="N11" s="34"/>
      <c r="O11" s="34"/>
      <c r="P11" s="34"/>
      <c r="Q11" s="34"/>
      <c r="R11" s="34"/>
      <c r="S11" s="34"/>
      <c r="T11" s="34"/>
      <c r="U11" s="47"/>
      <c r="W11" s="8"/>
      <c r="X11" s="9"/>
      <c r="Y11" s="9"/>
      <c r="Z11" s="9"/>
      <c r="AA11" s="9"/>
      <c r="AB11" s="9"/>
      <c r="AC11" s="9"/>
      <c r="AD11" s="9"/>
      <c r="AE11" s="9"/>
      <c r="AF11" s="9"/>
      <c r="AG11" s="9"/>
      <c r="AH11" s="9"/>
      <c r="AI11" s="9"/>
      <c r="AJ11" s="9"/>
      <c r="AK11" s="9"/>
      <c r="AL11" s="16"/>
    </row>
    <row r="12" spans="2:38" ht="15">
      <c r="B12" s="12">
        <f>Totaal!A6</f>
        <v>5</v>
      </c>
      <c r="C12" s="13" t="str">
        <f>Totaal!B6</f>
        <v>Duitsland</v>
      </c>
      <c r="D12" s="9"/>
      <c r="E12" s="14"/>
      <c r="F12" s="14"/>
      <c r="G12" s="16"/>
      <c r="I12" s="45"/>
      <c r="J12" s="34"/>
      <c r="K12" s="34"/>
      <c r="L12" s="34"/>
      <c r="M12" s="34"/>
      <c r="N12" s="34"/>
      <c r="O12" s="34"/>
      <c r="P12" s="34"/>
      <c r="Q12" s="34"/>
      <c r="R12" s="34"/>
      <c r="S12" s="34"/>
      <c r="T12" s="34"/>
      <c r="U12" s="47"/>
      <c r="W12" s="8"/>
      <c r="X12" s="9"/>
      <c r="Y12" s="9"/>
      <c r="Z12" s="9"/>
      <c r="AA12" s="9"/>
      <c r="AB12" s="9"/>
      <c r="AC12" s="9"/>
      <c r="AD12" s="9"/>
      <c r="AE12" s="9"/>
      <c r="AF12" s="9"/>
      <c r="AG12" s="9"/>
      <c r="AH12" s="9"/>
      <c r="AI12" s="9"/>
      <c r="AJ12" s="9"/>
      <c r="AK12" s="9"/>
      <c r="AL12" s="16"/>
    </row>
    <row r="13" spans="2:38" ht="15">
      <c r="B13" s="12">
        <f>Totaal!A7</f>
        <v>6</v>
      </c>
      <c r="C13" s="13" t="str">
        <f>Totaal!B7</f>
        <v>Estland</v>
      </c>
      <c r="D13" s="9"/>
      <c r="E13" s="94" t="s">
        <v>45</v>
      </c>
      <c r="F13" s="95" t="s">
        <v>68</v>
      </c>
      <c r="G13" s="20"/>
      <c r="I13" s="45"/>
      <c r="J13" s="34"/>
      <c r="K13" s="34"/>
      <c r="L13" s="34"/>
      <c r="M13" s="34"/>
      <c r="N13" s="34"/>
      <c r="O13" s="34"/>
      <c r="P13" s="34"/>
      <c r="Q13" s="34"/>
      <c r="R13" s="34"/>
      <c r="S13" s="34"/>
      <c r="T13" s="34"/>
      <c r="U13" s="47"/>
      <c r="W13" s="8"/>
      <c r="X13" s="9"/>
      <c r="Y13" s="9"/>
      <c r="Z13" s="9"/>
      <c r="AA13" s="9"/>
      <c r="AB13" s="9"/>
      <c r="AC13" s="9"/>
      <c r="AD13" s="9"/>
      <c r="AE13" s="9"/>
      <c r="AF13" s="9"/>
      <c r="AG13" s="9"/>
      <c r="AH13" s="9"/>
      <c r="AI13" s="9"/>
      <c r="AJ13" s="9"/>
      <c r="AK13" s="9"/>
      <c r="AL13" s="16"/>
    </row>
    <row r="14" spans="2:38" ht="15.75">
      <c r="B14" s="12">
        <f>Totaal!A8</f>
        <v>7</v>
      </c>
      <c r="C14" s="13" t="str">
        <f>Totaal!B8</f>
        <v>Finland</v>
      </c>
      <c r="D14" s="9"/>
      <c r="E14" s="96"/>
      <c r="F14" s="97">
        <v>8</v>
      </c>
      <c r="G14" s="19"/>
      <c r="I14" s="45"/>
      <c r="J14" s="34"/>
      <c r="K14" s="34"/>
      <c r="L14" s="34"/>
      <c r="M14" s="34"/>
      <c r="N14" s="34"/>
      <c r="O14" s="34"/>
      <c r="P14" s="34"/>
      <c r="Q14" s="34"/>
      <c r="R14" s="34"/>
      <c r="S14" s="34"/>
      <c r="T14" s="34"/>
      <c r="U14" s="47"/>
      <c r="W14" s="8"/>
      <c r="X14" s="9"/>
      <c r="Y14" s="9"/>
      <c r="Z14" s="9"/>
      <c r="AA14" s="9"/>
      <c r="AB14" s="9"/>
      <c r="AC14" s="9"/>
      <c r="AD14" s="9"/>
      <c r="AE14" s="9"/>
      <c r="AF14" s="9"/>
      <c r="AG14" s="9"/>
      <c r="AH14" s="9"/>
      <c r="AI14" s="9"/>
      <c r="AJ14" s="9"/>
      <c r="AK14" s="9"/>
      <c r="AL14" s="16"/>
    </row>
    <row r="15" spans="2:38" ht="15">
      <c r="B15" s="12">
        <f>Totaal!A9</f>
        <v>8</v>
      </c>
      <c r="C15" s="13" t="str">
        <f>Totaal!B9</f>
        <v>Frankrijk</v>
      </c>
      <c r="D15" s="9"/>
      <c r="E15" s="14"/>
      <c r="F15" s="14"/>
      <c r="G15" s="16"/>
      <c r="I15" s="45"/>
      <c r="J15" s="34"/>
      <c r="K15" s="34"/>
      <c r="L15" s="34"/>
      <c r="M15" s="34"/>
      <c r="N15" s="34"/>
      <c r="O15" s="34"/>
      <c r="P15" s="34"/>
      <c r="Q15" s="34"/>
      <c r="R15" s="34"/>
      <c r="S15" s="34"/>
      <c r="T15" s="34"/>
      <c r="U15" s="47"/>
      <c r="W15" s="8"/>
      <c r="X15" s="9"/>
      <c r="Y15" s="9"/>
      <c r="Z15" s="9"/>
      <c r="AA15" s="9"/>
      <c r="AB15" s="9"/>
      <c r="AC15" s="9"/>
      <c r="AD15" s="9"/>
      <c r="AE15" s="9"/>
      <c r="AF15" s="9"/>
      <c r="AG15" s="9"/>
      <c r="AH15" s="9"/>
      <c r="AI15" s="9"/>
      <c r="AJ15" s="9"/>
      <c r="AK15" s="9"/>
      <c r="AL15" s="16"/>
    </row>
    <row r="16" spans="2:38" ht="15">
      <c r="B16" s="12">
        <f>Totaal!A10</f>
        <v>9</v>
      </c>
      <c r="C16" s="13" t="str">
        <f>Totaal!B10</f>
        <v>Griekenland</v>
      </c>
      <c r="D16" s="9"/>
      <c r="E16" s="94" t="s">
        <v>46</v>
      </c>
      <c r="F16" s="95" t="s">
        <v>68</v>
      </c>
      <c r="G16" s="20"/>
      <c r="I16" s="45"/>
      <c r="J16" s="34"/>
      <c r="K16" s="34"/>
      <c r="L16" s="34"/>
      <c r="M16" s="34"/>
      <c r="N16" s="34"/>
      <c r="O16" s="34"/>
      <c r="P16" s="34"/>
      <c r="Q16" s="34"/>
      <c r="R16" s="34"/>
      <c r="S16" s="34"/>
      <c r="T16" s="34"/>
      <c r="U16" s="47"/>
      <c r="W16" s="8"/>
      <c r="X16" s="9"/>
      <c r="Y16" s="9"/>
      <c r="Z16" s="9"/>
      <c r="AA16" s="9"/>
      <c r="AB16" s="9"/>
      <c r="AC16" s="9"/>
      <c r="AD16" s="9"/>
      <c r="AE16" s="9"/>
      <c r="AF16" s="9"/>
      <c r="AG16" s="9"/>
      <c r="AH16" s="9"/>
      <c r="AI16" s="9"/>
      <c r="AJ16" s="9"/>
      <c r="AK16" s="9"/>
      <c r="AL16" s="16"/>
    </row>
    <row r="17" spans="2:38" ht="15.75">
      <c r="B17" s="12">
        <f>Totaal!A11</f>
        <v>10</v>
      </c>
      <c r="C17" s="13" t="str">
        <f>Totaal!B11</f>
        <v>Hongarije</v>
      </c>
      <c r="D17" s="9"/>
      <c r="E17" s="96"/>
      <c r="F17" s="97">
        <v>35</v>
      </c>
      <c r="G17" s="19"/>
      <c r="I17" s="45"/>
      <c r="J17" s="34"/>
      <c r="K17" s="34"/>
      <c r="L17" s="34"/>
      <c r="M17" s="34"/>
      <c r="N17" s="34"/>
      <c r="O17" s="34"/>
      <c r="P17" s="34"/>
      <c r="Q17" s="34"/>
      <c r="R17" s="34"/>
      <c r="S17" s="34"/>
      <c r="T17" s="34"/>
      <c r="U17" s="47"/>
      <c r="W17" s="8"/>
      <c r="X17" s="9"/>
      <c r="Y17" s="9"/>
      <c r="Z17" s="9"/>
      <c r="AA17" s="9"/>
      <c r="AB17" s="9"/>
      <c r="AC17" s="9"/>
      <c r="AD17" s="9"/>
      <c r="AE17" s="9"/>
      <c r="AF17" s="9"/>
      <c r="AG17" s="9"/>
      <c r="AH17" s="9"/>
      <c r="AI17" s="9"/>
      <c r="AJ17" s="9"/>
      <c r="AK17" s="9"/>
      <c r="AL17" s="16"/>
    </row>
    <row r="18" spans="2:38" ht="15">
      <c r="B18" s="12">
        <f>Totaal!A12</f>
        <v>11</v>
      </c>
      <c r="C18" s="13" t="str">
        <f>Totaal!B12</f>
        <v>Ierland</v>
      </c>
      <c r="D18" s="9"/>
      <c r="E18" s="14"/>
      <c r="F18" s="14"/>
      <c r="G18" s="16"/>
      <c r="I18" s="45"/>
      <c r="J18" s="34"/>
      <c r="K18" s="34"/>
      <c r="L18" s="34"/>
      <c r="M18" s="34"/>
      <c r="N18" s="34"/>
      <c r="O18" s="34"/>
      <c r="P18" s="34"/>
      <c r="Q18" s="34"/>
      <c r="R18" s="34"/>
      <c r="S18" s="34"/>
      <c r="T18" s="34"/>
      <c r="U18" s="47"/>
      <c r="W18" s="8"/>
      <c r="X18" s="9"/>
      <c r="Y18" s="9"/>
      <c r="Z18" s="9"/>
      <c r="AA18" s="9"/>
      <c r="AB18" s="9"/>
      <c r="AC18" s="9"/>
      <c r="AD18" s="9"/>
      <c r="AE18" s="9"/>
      <c r="AF18" s="9"/>
      <c r="AG18" s="9"/>
      <c r="AH18" s="9"/>
      <c r="AI18" s="9"/>
      <c r="AJ18" s="9"/>
      <c r="AK18" s="9"/>
      <c r="AL18" s="16"/>
    </row>
    <row r="19" spans="2:38" ht="15">
      <c r="B19" s="12">
        <f>Totaal!A13</f>
        <v>12</v>
      </c>
      <c r="C19" s="13" t="str">
        <f>Totaal!B13</f>
        <v>Ijsland</v>
      </c>
      <c r="D19" s="9"/>
      <c r="E19" s="28"/>
      <c r="F19" s="29"/>
      <c r="G19" s="20"/>
      <c r="I19" s="45"/>
      <c r="J19" s="34"/>
      <c r="K19" s="34"/>
      <c r="L19" s="34"/>
      <c r="M19" s="34"/>
      <c r="N19" s="34"/>
      <c r="O19" s="34"/>
      <c r="P19" s="34"/>
      <c r="Q19" s="34"/>
      <c r="R19" s="34"/>
      <c r="S19" s="34"/>
      <c r="T19" s="34"/>
      <c r="U19" s="47"/>
      <c r="W19" s="8"/>
      <c r="X19" s="9"/>
      <c r="Y19" s="9"/>
      <c r="Z19" s="9"/>
      <c r="AA19" s="9"/>
      <c r="AB19" s="9"/>
      <c r="AC19" s="9"/>
      <c r="AD19" s="9"/>
      <c r="AE19" s="9"/>
      <c r="AF19" s="9"/>
      <c r="AG19" s="9"/>
      <c r="AH19" s="9"/>
      <c r="AI19" s="9"/>
      <c r="AJ19" s="9"/>
      <c r="AK19" s="9"/>
      <c r="AL19" s="16"/>
    </row>
    <row r="20" spans="2:38" ht="15.75">
      <c r="B20" s="12">
        <f>Totaal!A14</f>
        <v>13</v>
      </c>
      <c r="C20" s="13" t="str">
        <f>Totaal!B14</f>
        <v>Italië</v>
      </c>
      <c r="D20" s="9"/>
      <c r="E20" s="14"/>
      <c r="F20" s="30"/>
      <c r="G20" s="19"/>
      <c r="I20" s="45"/>
      <c r="J20" s="34"/>
      <c r="K20" s="36" t="s">
        <v>83</v>
      </c>
      <c r="L20" s="34"/>
      <c r="M20" s="34"/>
      <c r="N20" s="34"/>
      <c r="O20" s="34"/>
      <c r="P20" s="34"/>
      <c r="Q20" s="34"/>
      <c r="R20" s="34"/>
      <c r="S20" s="34"/>
      <c r="T20" s="34"/>
      <c r="U20" s="47"/>
      <c r="W20" s="8"/>
      <c r="X20" s="9"/>
      <c r="Y20" s="9"/>
      <c r="Z20" s="9"/>
      <c r="AA20" s="9"/>
      <c r="AB20" s="9"/>
      <c r="AC20" s="9"/>
      <c r="AD20" s="9"/>
      <c r="AE20" s="9"/>
      <c r="AF20" s="9"/>
      <c r="AG20" s="9"/>
      <c r="AH20" s="9"/>
      <c r="AI20" s="9"/>
      <c r="AJ20" s="9"/>
      <c r="AK20" s="9"/>
      <c r="AL20" s="16"/>
    </row>
    <row r="21" spans="2:38" ht="15">
      <c r="B21" s="12">
        <f>Totaal!A15</f>
        <v>14</v>
      </c>
      <c r="C21" s="13" t="str">
        <f>Totaal!B15</f>
        <v>Kroatië</v>
      </c>
      <c r="D21" s="9"/>
      <c r="E21" s="14"/>
      <c r="F21" s="14"/>
      <c r="G21" s="16"/>
      <c r="I21" s="45"/>
      <c r="J21" s="34"/>
      <c r="K21" s="34"/>
      <c r="L21" s="34"/>
      <c r="M21" s="34"/>
      <c r="N21" s="34"/>
      <c r="O21" s="34"/>
      <c r="P21" s="34"/>
      <c r="Q21" s="34"/>
      <c r="R21" s="34"/>
      <c r="S21" s="34"/>
      <c r="T21" s="34"/>
      <c r="U21" s="47"/>
      <c r="W21" s="8"/>
      <c r="X21" s="9"/>
      <c r="Y21" s="9"/>
      <c r="Z21" s="9"/>
      <c r="AA21" s="9"/>
      <c r="AB21" s="9"/>
      <c r="AC21" s="9"/>
      <c r="AD21" s="9"/>
      <c r="AE21" s="9"/>
      <c r="AF21" s="9"/>
      <c r="AG21" s="9"/>
      <c r="AH21" s="9"/>
      <c r="AI21" s="9"/>
      <c r="AJ21" s="9"/>
      <c r="AK21" s="9"/>
      <c r="AL21" s="16"/>
    </row>
    <row r="22" spans="2:38" ht="15">
      <c r="B22" s="12">
        <f>Totaal!A16</f>
        <v>15</v>
      </c>
      <c r="C22" s="13" t="str">
        <f>Totaal!B16</f>
        <v>Letland</v>
      </c>
      <c r="D22" s="9"/>
      <c r="E22" s="28"/>
      <c r="F22" s="29"/>
      <c r="G22" s="20"/>
      <c r="I22" s="45"/>
      <c r="J22" s="34"/>
      <c r="K22" s="34"/>
      <c r="L22" s="34"/>
      <c r="M22" s="34"/>
      <c r="N22" s="34"/>
      <c r="O22" s="34"/>
      <c r="P22" s="34"/>
      <c r="Q22" s="34"/>
      <c r="R22" s="34"/>
      <c r="S22" s="34"/>
      <c r="T22" s="34"/>
      <c r="U22" s="47"/>
      <c r="W22" s="8"/>
      <c r="X22" s="9"/>
      <c r="Y22" s="9"/>
      <c r="Z22" s="9"/>
      <c r="AA22" s="9"/>
      <c r="AB22" s="9"/>
      <c r="AC22" s="9"/>
      <c r="AD22" s="9"/>
      <c r="AE22" s="9"/>
      <c r="AF22" s="9"/>
      <c r="AG22" s="9"/>
      <c r="AH22" s="9"/>
      <c r="AI22" s="9"/>
      <c r="AJ22" s="9"/>
      <c r="AK22" s="9"/>
      <c r="AL22" s="16"/>
    </row>
    <row r="23" spans="2:38" ht="15.75">
      <c r="B23" s="12">
        <f>Totaal!A17</f>
        <v>16</v>
      </c>
      <c r="C23" s="13" t="str">
        <f>Totaal!B17</f>
        <v>Litouwen</v>
      </c>
      <c r="D23" s="9"/>
      <c r="E23" s="14"/>
      <c r="F23" s="30"/>
      <c r="G23" s="19"/>
      <c r="I23" s="45"/>
      <c r="J23" s="34"/>
      <c r="K23" s="34"/>
      <c r="L23" s="34"/>
      <c r="M23" s="34"/>
      <c r="N23" s="34"/>
      <c r="O23" s="34"/>
      <c r="P23" s="34"/>
      <c r="Q23" s="34"/>
      <c r="R23" s="34"/>
      <c r="S23" s="34"/>
      <c r="T23" s="34"/>
      <c r="U23" s="47"/>
      <c r="W23" s="8"/>
      <c r="X23" s="9"/>
      <c r="Y23" s="9"/>
      <c r="Z23" s="9"/>
      <c r="AA23" s="9"/>
      <c r="AB23" s="9"/>
      <c r="AC23" s="9"/>
      <c r="AD23" s="9"/>
      <c r="AE23" s="9"/>
      <c r="AF23" s="9"/>
      <c r="AG23" s="9"/>
      <c r="AH23" s="9"/>
      <c r="AI23" s="9"/>
      <c r="AJ23" s="9"/>
      <c r="AK23" s="9"/>
      <c r="AL23" s="16"/>
    </row>
    <row r="24" spans="2:38" ht="15">
      <c r="B24" s="12">
        <f>Totaal!A18</f>
        <v>17</v>
      </c>
      <c r="C24" s="13" t="str">
        <f>Totaal!B18</f>
        <v>Luxemburg</v>
      </c>
      <c r="D24" s="9"/>
      <c r="E24" s="14"/>
      <c r="F24" s="14"/>
      <c r="G24" s="16"/>
      <c r="I24" s="45"/>
      <c r="J24" s="34"/>
      <c r="K24" s="34"/>
      <c r="L24" s="34"/>
      <c r="M24" s="34"/>
      <c r="N24" s="34"/>
      <c r="O24" s="34"/>
      <c r="P24" s="34"/>
      <c r="Q24" s="34"/>
      <c r="R24" s="34"/>
      <c r="S24" s="34"/>
      <c r="T24" s="34"/>
      <c r="U24" s="47"/>
      <c r="W24" s="8"/>
      <c r="X24" s="9"/>
      <c r="Y24" s="9"/>
      <c r="Z24" s="9"/>
      <c r="AA24" s="9"/>
      <c r="AB24" s="9"/>
      <c r="AC24" s="9"/>
      <c r="AD24" s="9"/>
      <c r="AE24" s="9"/>
      <c r="AF24" s="9"/>
      <c r="AG24" s="9"/>
      <c r="AH24" s="9"/>
      <c r="AI24" s="9"/>
      <c r="AJ24" s="9"/>
      <c r="AK24" s="9"/>
      <c r="AL24" s="16"/>
    </row>
    <row r="25" spans="2:38" ht="15">
      <c r="B25" s="12">
        <f>Totaal!A19</f>
        <v>18</v>
      </c>
      <c r="C25" s="13" t="str">
        <f>Totaal!B19</f>
        <v>Macedonië</v>
      </c>
      <c r="D25" s="9"/>
      <c r="E25" s="28"/>
      <c r="F25" s="29"/>
      <c r="G25" s="20"/>
      <c r="I25" s="45"/>
      <c r="J25" s="34"/>
      <c r="K25" s="34"/>
      <c r="L25" s="34"/>
      <c r="M25" s="34"/>
      <c r="N25" s="34"/>
      <c r="O25" s="34"/>
      <c r="P25" s="34"/>
      <c r="Q25" s="34"/>
      <c r="R25" s="34"/>
      <c r="S25" s="34"/>
      <c r="T25" s="34"/>
      <c r="U25" s="47"/>
      <c r="W25" s="8"/>
      <c r="X25" s="9"/>
      <c r="Y25" s="9"/>
      <c r="Z25" s="9"/>
      <c r="AA25" s="9"/>
      <c r="AB25" s="9"/>
      <c r="AC25" s="9"/>
      <c r="AD25" s="9"/>
      <c r="AE25" s="9"/>
      <c r="AF25" s="9"/>
      <c r="AG25" s="9"/>
      <c r="AH25" s="9"/>
      <c r="AI25" s="9"/>
      <c r="AJ25" s="9"/>
      <c r="AK25" s="9"/>
      <c r="AL25" s="16"/>
    </row>
    <row r="26" spans="2:38" ht="15.75">
      <c r="B26" s="12">
        <f>Totaal!A20</f>
        <v>19</v>
      </c>
      <c r="C26" s="13" t="str">
        <f>Totaal!B20</f>
        <v>Malta</v>
      </c>
      <c r="D26" s="9"/>
      <c r="E26" s="14"/>
      <c r="F26" s="30"/>
      <c r="G26" s="19"/>
      <c r="I26" s="45"/>
      <c r="J26" s="34"/>
      <c r="K26" s="34"/>
      <c r="L26" s="34"/>
      <c r="M26" s="34"/>
      <c r="N26" s="34"/>
      <c r="O26" s="34"/>
      <c r="P26" s="34"/>
      <c r="Q26" s="34"/>
      <c r="R26" s="34"/>
      <c r="S26" s="34"/>
      <c r="T26" s="34"/>
      <c r="U26" s="47"/>
      <c r="W26" s="8"/>
      <c r="X26" s="9"/>
      <c r="Y26" s="9"/>
      <c r="Z26" s="9"/>
      <c r="AA26" s="9"/>
      <c r="AB26" s="9"/>
      <c r="AC26" s="9"/>
      <c r="AD26" s="9"/>
      <c r="AE26" s="9"/>
      <c r="AF26" s="9"/>
      <c r="AG26" s="9"/>
      <c r="AH26" s="9"/>
      <c r="AI26" s="9"/>
      <c r="AJ26" s="9"/>
      <c r="AK26" s="9"/>
      <c r="AL26" s="16"/>
    </row>
    <row r="27" spans="2:38" ht="15">
      <c r="B27" s="12">
        <f>Totaal!A21</f>
        <v>20</v>
      </c>
      <c r="C27" s="13" t="str">
        <f>Totaal!B21</f>
        <v>Montenegro</v>
      </c>
      <c r="D27" s="9"/>
      <c r="E27" s="9"/>
      <c r="F27" s="9"/>
      <c r="G27" s="16"/>
      <c r="I27" s="45"/>
      <c r="J27" s="34"/>
      <c r="K27" s="34"/>
      <c r="L27" s="34"/>
      <c r="M27" s="34"/>
      <c r="N27" s="34"/>
      <c r="O27" s="34"/>
      <c r="P27" s="34"/>
      <c r="Q27" s="34"/>
      <c r="R27" s="34"/>
      <c r="S27" s="34"/>
      <c r="T27" s="34"/>
      <c r="U27" s="47"/>
      <c r="W27" s="8"/>
      <c r="X27" s="9"/>
      <c r="Y27" s="9"/>
      <c r="Z27" s="9"/>
      <c r="AA27" s="9"/>
      <c r="AB27" s="9"/>
      <c r="AC27" s="9"/>
      <c r="AD27" s="9"/>
      <c r="AE27" s="9"/>
      <c r="AF27" s="9"/>
      <c r="AG27" s="9"/>
      <c r="AH27" s="9"/>
      <c r="AI27" s="9"/>
      <c r="AJ27" s="9"/>
      <c r="AK27" s="9"/>
      <c r="AL27" s="16"/>
    </row>
    <row r="28" spans="2:38" ht="15">
      <c r="B28" s="12">
        <f>Totaal!A22</f>
        <v>21</v>
      </c>
      <c r="C28" s="13" t="str">
        <f>Totaal!B22</f>
        <v>Oostenrijk</v>
      </c>
      <c r="D28" s="9"/>
      <c r="E28" s="9"/>
      <c r="F28" s="9"/>
      <c r="G28" s="16"/>
      <c r="I28" s="45"/>
      <c r="J28" s="34"/>
      <c r="K28" s="34"/>
      <c r="L28" s="34"/>
      <c r="M28" s="34"/>
      <c r="N28" s="34"/>
      <c r="O28" s="34"/>
      <c r="P28" s="34"/>
      <c r="Q28" s="34"/>
      <c r="R28" s="34"/>
      <c r="S28" s="34"/>
      <c r="T28" s="34"/>
      <c r="U28" s="47"/>
      <c r="W28" s="8"/>
      <c r="X28" s="9"/>
      <c r="Y28" s="9"/>
      <c r="Z28" s="9"/>
      <c r="AA28" s="9"/>
      <c r="AB28" s="9"/>
      <c r="AC28" s="9"/>
      <c r="AD28" s="9"/>
      <c r="AE28" s="9"/>
      <c r="AF28" s="9"/>
      <c r="AG28" s="9"/>
      <c r="AH28" s="9"/>
      <c r="AI28" s="9"/>
      <c r="AJ28" s="9"/>
      <c r="AK28" s="9"/>
      <c r="AL28" s="16"/>
    </row>
    <row r="29" spans="2:38" ht="15">
      <c r="B29" s="12">
        <f>Totaal!A23</f>
        <v>22</v>
      </c>
      <c r="C29" s="13" t="str">
        <f>Totaal!B23</f>
        <v>Overig</v>
      </c>
      <c r="D29" s="9"/>
      <c r="E29" s="9"/>
      <c r="F29" s="9"/>
      <c r="G29" s="16"/>
      <c r="I29" s="45"/>
      <c r="J29" s="34"/>
      <c r="K29" s="34"/>
      <c r="L29" s="34"/>
      <c r="M29" s="34"/>
      <c r="N29" s="34"/>
      <c r="O29" s="34"/>
      <c r="P29" s="34"/>
      <c r="Q29" s="34"/>
      <c r="R29" s="34"/>
      <c r="S29" s="34"/>
      <c r="T29" s="34"/>
      <c r="U29" s="47"/>
      <c r="W29" s="8"/>
      <c r="X29" s="9"/>
      <c r="Y29" s="9"/>
      <c r="Z29" s="9"/>
      <c r="AA29" s="9"/>
      <c r="AB29" s="9"/>
      <c r="AC29" s="9"/>
      <c r="AD29" s="9"/>
      <c r="AE29" s="9"/>
      <c r="AF29" s="9"/>
      <c r="AG29" s="9"/>
      <c r="AH29" s="9"/>
      <c r="AI29" s="9"/>
      <c r="AJ29" s="9"/>
      <c r="AK29" s="9"/>
      <c r="AL29" s="16"/>
    </row>
    <row r="30" spans="2:38" ht="15">
      <c r="B30" s="12">
        <f>Totaal!A24</f>
        <v>23</v>
      </c>
      <c r="C30" s="13" t="str">
        <f>Totaal!B24</f>
        <v>Polen</v>
      </c>
      <c r="D30" s="9"/>
      <c r="E30" s="9"/>
      <c r="F30" s="9"/>
      <c r="G30" s="16"/>
      <c r="I30" s="45"/>
      <c r="J30" s="34"/>
      <c r="K30" s="34"/>
      <c r="L30" s="34"/>
      <c r="M30" s="34"/>
      <c r="N30" s="34"/>
      <c r="O30" s="34"/>
      <c r="P30" s="34"/>
      <c r="Q30" s="34"/>
      <c r="R30" s="34"/>
      <c r="S30" s="34"/>
      <c r="T30" s="34"/>
      <c r="U30" s="47"/>
      <c r="W30" s="8"/>
      <c r="X30" s="9"/>
      <c r="Y30" s="9"/>
      <c r="Z30" s="9"/>
      <c r="AA30" s="9"/>
      <c r="AB30" s="9"/>
      <c r="AC30" s="9"/>
      <c r="AD30" s="9"/>
      <c r="AE30" s="9"/>
      <c r="AF30" s="9"/>
      <c r="AG30" s="9"/>
      <c r="AH30" s="9"/>
      <c r="AI30" s="9"/>
      <c r="AJ30" s="9"/>
      <c r="AK30" s="9"/>
      <c r="AL30" s="16"/>
    </row>
    <row r="31" spans="2:38" ht="15">
      <c r="B31" s="12">
        <f>Totaal!A25</f>
        <v>24</v>
      </c>
      <c r="C31" s="13" t="str">
        <f>Totaal!B25</f>
        <v>Portugal</v>
      </c>
      <c r="D31" s="9"/>
      <c r="E31" s="9"/>
      <c r="F31" s="9"/>
      <c r="G31" s="16"/>
      <c r="I31" s="45"/>
      <c r="J31" s="34"/>
      <c r="K31" s="34"/>
      <c r="L31" s="34"/>
      <c r="M31" s="34"/>
      <c r="N31" s="34"/>
      <c r="O31" s="34"/>
      <c r="P31" s="34"/>
      <c r="Q31" s="34"/>
      <c r="R31" s="34"/>
      <c r="S31" s="34"/>
      <c r="T31" s="34"/>
      <c r="U31" s="47"/>
      <c r="W31" s="8"/>
      <c r="X31" s="9"/>
      <c r="Y31" s="9"/>
      <c r="Z31" s="9"/>
      <c r="AA31" s="9"/>
      <c r="AB31" s="9"/>
      <c r="AC31" s="9"/>
      <c r="AD31" s="9"/>
      <c r="AE31" s="9"/>
      <c r="AF31" s="9"/>
      <c r="AG31" s="9"/>
      <c r="AH31" s="9"/>
      <c r="AI31" s="9"/>
      <c r="AJ31" s="9"/>
      <c r="AK31" s="9"/>
      <c r="AL31" s="16"/>
    </row>
    <row r="32" spans="2:38" ht="17.25">
      <c r="B32" s="12">
        <f>Totaal!A26</f>
        <v>25</v>
      </c>
      <c r="C32" s="13" t="str">
        <f>Totaal!B26</f>
        <v>Roemenië</v>
      </c>
      <c r="D32" s="9"/>
      <c r="E32" s="9"/>
      <c r="F32" s="9"/>
      <c r="G32" s="16"/>
      <c r="I32" s="45"/>
      <c r="J32" s="34"/>
      <c r="K32" s="34"/>
      <c r="L32" s="34"/>
      <c r="M32" s="34"/>
      <c r="N32" s="34"/>
      <c r="O32" s="34"/>
      <c r="P32" s="34"/>
      <c r="Q32" s="34"/>
      <c r="R32" s="34"/>
      <c r="S32" s="34"/>
      <c r="T32" s="34"/>
      <c r="U32" s="47"/>
      <c r="W32" s="8"/>
      <c r="X32" s="9"/>
      <c r="Y32" s="9"/>
      <c r="Z32" s="9"/>
      <c r="AA32" s="55" t="s">
        <v>90</v>
      </c>
      <c r="AB32" s="56"/>
      <c r="AC32" s="9" t="s">
        <v>84</v>
      </c>
      <c r="AD32" s="9"/>
      <c r="AE32" s="9"/>
      <c r="AF32" s="9"/>
      <c r="AG32" s="9"/>
      <c r="AH32" s="9"/>
      <c r="AI32" s="9"/>
      <c r="AJ32" s="9"/>
      <c r="AK32" s="9"/>
      <c r="AL32" s="16"/>
    </row>
    <row r="33" spans="2:38" ht="15">
      <c r="B33" s="12">
        <f>Totaal!A27</f>
        <v>26</v>
      </c>
      <c r="C33" s="13" t="str">
        <f>Totaal!B27</f>
        <v>Servië</v>
      </c>
      <c r="D33" s="9"/>
      <c r="E33" s="9"/>
      <c r="F33" s="9"/>
      <c r="G33" s="16"/>
      <c r="I33" s="45"/>
      <c r="J33" s="34"/>
      <c r="K33" s="34"/>
      <c r="L33" s="34"/>
      <c r="M33" s="34"/>
      <c r="N33" s="34"/>
      <c r="O33" s="34"/>
      <c r="P33" s="34"/>
      <c r="Q33" s="34"/>
      <c r="R33" s="34"/>
      <c r="S33" s="34"/>
      <c r="T33" s="34"/>
      <c r="U33" s="47"/>
      <c r="W33" s="8"/>
      <c r="X33" s="9"/>
      <c r="Y33" s="9"/>
      <c r="Z33" s="24" t="s">
        <v>66</v>
      </c>
      <c r="AA33" s="24"/>
      <c r="AB33" s="24"/>
      <c r="AC33" s="24" t="s">
        <v>35</v>
      </c>
      <c r="AD33" s="24" t="s">
        <v>34</v>
      </c>
      <c r="AE33" s="24" t="s">
        <v>28</v>
      </c>
      <c r="AF33" s="24" t="s">
        <v>29</v>
      </c>
      <c r="AG33" s="24" t="s">
        <v>30</v>
      </c>
      <c r="AH33" s="24" t="s">
        <v>31</v>
      </c>
      <c r="AI33" s="24" t="s">
        <v>32</v>
      </c>
      <c r="AJ33" s="24" t="s">
        <v>33</v>
      </c>
      <c r="AK33" s="24" t="s">
        <v>36</v>
      </c>
      <c r="AL33" s="16"/>
    </row>
    <row r="34" spans="2:38" ht="15">
      <c r="B34" s="12">
        <f>Totaal!A28</f>
        <v>27</v>
      </c>
      <c r="C34" s="13" t="str">
        <f>Totaal!B28</f>
        <v>Slovenië</v>
      </c>
      <c r="D34" s="9"/>
      <c r="E34" s="9"/>
      <c r="F34" s="21"/>
      <c r="G34" s="18"/>
      <c r="I34" s="45"/>
      <c r="J34" s="34"/>
      <c r="K34" s="34"/>
      <c r="L34" s="34"/>
      <c r="M34" s="34"/>
      <c r="N34" s="34"/>
      <c r="O34" s="34"/>
      <c r="P34" s="34"/>
      <c r="Q34" s="34"/>
      <c r="R34" s="34"/>
      <c r="S34" s="34"/>
      <c r="T34" s="34"/>
      <c r="U34" s="47"/>
      <c r="W34" s="8"/>
      <c r="X34" s="9"/>
      <c r="Y34" s="9"/>
      <c r="Z34" s="9"/>
      <c r="AA34" s="57"/>
      <c r="AB34" s="57"/>
      <c r="AC34" s="9"/>
      <c r="AD34" s="9"/>
      <c r="AE34" s="9"/>
      <c r="AF34" s="9"/>
      <c r="AG34" s="9"/>
      <c r="AH34" s="9"/>
      <c r="AI34" s="9"/>
      <c r="AJ34" s="9"/>
      <c r="AK34" s="9"/>
      <c r="AL34" s="16"/>
    </row>
    <row r="35" spans="2:38" ht="15">
      <c r="B35" s="12">
        <f>Totaal!A29</f>
        <v>28</v>
      </c>
      <c r="C35" s="13" t="str">
        <f>Totaal!B29</f>
        <v>Slowakije</v>
      </c>
      <c r="D35" s="9"/>
      <c r="E35" s="9"/>
      <c r="F35" s="13"/>
      <c r="G35" s="19"/>
      <c r="I35" s="45"/>
      <c r="J35" s="34"/>
      <c r="K35" s="34"/>
      <c r="L35" s="34"/>
      <c r="M35" s="34"/>
      <c r="N35" s="34"/>
      <c r="O35" s="34"/>
      <c r="P35" s="34"/>
      <c r="Q35" s="34"/>
      <c r="R35" s="34"/>
      <c r="S35" s="34"/>
      <c r="T35" s="34"/>
      <c r="U35" s="47"/>
      <c r="W35" s="8"/>
      <c r="X35" s="9"/>
      <c r="Y35" s="58" t="s">
        <v>69</v>
      </c>
      <c r="Z35" s="11" t="str">
        <f>VLOOKUP($F$8,$B$8:$C$44,2)</f>
        <v>België</v>
      </c>
      <c r="AA35" s="99">
        <f>DGET(Totaal!$A$1:$L$38,Totaal!$C$1,Dashboard!$F$7:$F$8)</f>
        <v>68240</v>
      </c>
      <c r="AB35" s="99"/>
      <c r="AC35" s="99">
        <f>DGET(Totaal!$A$1:$L$38,Totaal!$D$1,Dashboard!$F$7:$F$8)</f>
        <v>62780</v>
      </c>
      <c r="AD35" s="99">
        <f>DGET(Totaal!$A$1:$L$38,Totaal!$E$1,Dashboard!$F$7:$F$8)</f>
        <v>1030</v>
      </c>
      <c r="AE35" s="99">
        <f>DGET(Totaal!$A$1:$L$38,Totaal!$F$1,Dashboard!$F$7:$F$8)</f>
        <v>3330</v>
      </c>
      <c r="AF35" s="99">
        <f>DGET(Totaal!$A$1:$L$38,Totaal!$G$1,Dashboard!$F$7:$F$8)</f>
        <v>570</v>
      </c>
      <c r="AG35" s="99">
        <f>DGET(Totaal!$A$1:$L$38,Totaal!$H$1,Dashboard!$F$7:$F$8)</f>
        <v>350</v>
      </c>
      <c r="AH35" s="99">
        <f>DGET(Totaal!$A$1:$L$38,Totaal!$I$1,Dashboard!$F$7:$F$8)</f>
        <v>40</v>
      </c>
      <c r="AI35" s="99">
        <f>DGET(Totaal!$A$1:$L$38,Totaal!$J$1,Dashboard!$F$7:$F$8)</f>
        <v>190</v>
      </c>
      <c r="AJ35" s="99">
        <f>DGET(Totaal!$A$1:$L$38,Totaal!$K$1,Dashboard!$F$7:$F$8)</f>
        <v>10</v>
      </c>
      <c r="AK35" s="99">
        <f>DGET(Totaal!$A$1:$L$38,Totaal!$L$1,Dashboard!$F$7:$F$8)</f>
        <v>10</v>
      </c>
      <c r="AL35" s="16"/>
    </row>
    <row r="36" spans="2:38" ht="15">
      <c r="B36" s="12">
        <f>Totaal!A30</f>
        <v>29</v>
      </c>
      <c r="C36" s="13" t="str">
        <f>Totaal!B30</f>
        <v>Spanje</v>
      </c>
      <c r="D36" s="9"/>
      <c r="E36" s="9"/>
      <c r="F36" s="13"/>
      <c r="G36" s="19"/>
      <c r="I36" s="45"/>
      <c r="J36" s="34"/>
      <c r="K36" s="34"/>
      <c r="L36" s="34"/>
      <c r="M36" s="34"/>
      <c r="N36" s="34"/>
      <c r="O36" s="34"/>
      <c r="P36" s="34"/>
      <c r="Q36" s="34"/>
      <c r="R36" s="34"/>
      <c r="S36" s="34"/>
      <c r="T36" s="34"/>
      <c r="U36" s="47"/>
      <c r="W36" s="8"/>
      <c r="X36" s="9"/>
      <c r="Y36" s="58" t="s">
        <v>70</v>
      </c>
      <c r="Z36" s="11" t="str">
        <f>VLOOKUP($F$11,$B$8:$C$44,2)</f>
        <v>Duitsland</v>
      </c>
      <c r="AA36" s="99">
        <f>DGET(Totaal!$A$1:$L$38,Totaal!$C$1,Dashboard!$F$10:$F$11)</f>
        <v>47560</v>
      </c>
      <c r="AB36" s="99"/>
      <c r="AC36" s="99">
        <f>DGET(Totaal!$A$1:$L$38,Totaal!$D$1,Dashboard!$F$10:$F$11)</f>
        <v>41490</v>
      </c>
      <c r="AD36" s="99">
        <f>DGET(Totaal!$A$1:$L$38,Totaal!$E$1,Dashboard!$F$10:$F$11)</f>
        <v>950</v>
      </c>
      <c r="AE36" s="99">
        <f>DGET(Totaal!$A$1:$L$38,Totaal!$F$1,Dashboard!$F$10:$F$11)</f>
        <v>2680</v>
      </c>
      <c r="AF36" s="99">
        <f>DGET(Totaal!$A$1:$L$38,Totaal!$G$1,Dashboard!$F$10:$F$11)</f>
        <v>1240</v>
      </c>
      <c r="AG36" s="99">
        <f>DGET(Totaal!$A$1:$L$38,Totaal!$H$1,Dashboard!$F$10:$F$11)</f>
        <v>1090</v>
      </c>
      <c r="AH36" s="99">
        <f>DGET(Totaal!$A$1:$L$38,Totaal!$I$1,Dashboard!$F$10:$F$11)</f>
        <v>50</v>
      </c>
      <c r="AI36" s="99">
        <f>DGET(Totaal!$A$1:$L$38,Totaal!$J$1,Dashboard!$F$10:$F$11)</f>
        <v>140</v>
      </c>
      <c r="AJ36" s="99">
        <f>DGET(Totaal!$A$1:$L$38,Totaal!$K$1,Dashboard!$F$10:$F$11)</f>
        <v>20</v>
      </c>
      <c r="AK36" s="99">
        <f>DGET(Totaal!$A$1:$L$38,Totaal!$L$1,Dashboard!$F$10:$F$11)</f>
        <v>10</v>
      </c>
      <c r="AL36" s="16"/>
    </row>
    <row r="37" spans="2:38" ht="15">
      <c r="B37" s="12">
        <f>Totaal!A31</f>
        <v>30</v>
      </c>
      <c r="C37" s="13" t="str">
        <f>Totaal!B31</f>
        <v>Tsjechië</v>
      </c>
      <c r="D37" s="9"/>
      <c r="E37" s="9"/>
      <c r="F37" s="22"/>
      <c r="G37" s="20"/>
      <c r="I37" s="45"/>
      <c r="J37" s="34"/>
      <c r="K37" s="34"/>
      <c r="L37" s="34"/>
      <c r="M37" s="34"/>
      <c r="N37" s="34"/>
      <c r="O37" s="34"/>
      <c r="P37" s="34"/>
      <c r="Q37" s="34"/>
      <c r="R37" s="34"/>
      <c r="S37" s="34"/>
      <c r="T37" s="34"/>
      <c r="U37" s="47"/>
      <c r="W37" s="8"/>
      <c r="X37" s="9"/>
      <c r="Y37" s="58" t="s">
        <v>71</v>
      </c>
      <c r="Z37" s="11" t="str">
        <f>VLOOKUP($F$14,$B$8:$C$44,2)</f>
        <v>Frankrijk</v>
      </c>
      <c r="AA37" s="99">
        <f>DGET(Totaal!$A$1:$L$38,Totaal!$C$1,Dashboard!$F$13:$F$14)</f>
        <v>12230</v>
      </c>
      <c r="AB37" s="99"/>
      <c r="AC37" s="99">
        <f>DGET(Totaal!$A$1:$L$38,Totaal!$D$1,Dashboard!$F$13:$F$14)</f>
        <v>11340</v>
      </c>
      <c r="AD37" s="99">
        <f>DGET(Totaal!$A$1:$L$38,Totaal!$E$1,Dashboard!$F$13:$F$14)</f>
        <v>120</v>
      </c>
      <c r="AE37" s="99">
        <f>DGET(Totaal!$A$1:$L$38,Totaal!$F$1,Dashboard!$F$13:$F$14)</f>
        <v>630</v>
      </c>
      <c r="AF37" s="99">
        <f>DGET(Totaal!$A$1:$L$38,Totaal!$G$1,Dashboard!$F$13:$F$14)</f>
        <v>40</v>
      </c>
      <c r="AG37" s="99">
        <f>DGET(Totaal!$A$1:$L$38,Totaal!$H$1,Dashboard!$F$13:$F$14)</f>
        <v>20</v>
      </c>
      <c r="AH37" s="99">
        <f>DGET(Totaal!$A$1:$L$38,Totaal!$I$1,Dashboard!$F$13:$F$14)</f>
        <v>30</v>
      </c>
      <c r="AI37" s="99">
        <f>DGET(Totaal!$A$1:$L$38,Totaal!$J$1,Dashboard!$F$13:$F$14)</f>
        <v>70</v>
      </c>
      <c r="AJ37" s="99">
        <f>DGET(Totaal!$A$1:$L$38,Totaal!$K$1,Dashboard!$F$13:$F$14)</f>
        <v>0</v>
      </c>
      <c r="AK37" s="99">
        <f>DGET(Totaal!$A$1:$L$38,Totaal!$L$1,Dashboard!$F$13:$F$14)</f>
        <v>0</v>
      </c>
      <c r="AL37" s="16"/>
    </row>
    <row r="38" spans="2:38" ht="15">
      <c r="B38" s="12">
        <f>Totaal!A32</f>
        <v>31</v>
      </c>
      <c r="C38" s="13" t="str">
        <f>Totaal!B32</f>
        <v>Turkije</v>
      </c>
      <c r="D38" s="9"/>
      <c r="E38" s="9"/>
      <c r="F38" s="13"/>
      <c r="G38" s="19"/>
      <c r="I38" s="45"/>
      <c r="J38" s="34"/>
      <c r="K38" s="34"/>
      <c r="L38" s="34"/>
      <c r="M38" s="34"/>
      <c r="N38" s="34"/>
      <c r="O38" s="34"/>
      <c r="P38" s="34"/>
      <c r="Q38" s="34"/>
      <c r="R38" s="34"/>
      <c r="S38" s="34"/>
      <c r="T38" s="34"/>
      <c r="U38" s="47"/>
      <c r="W38" s="8"/>
      <c r="X38" s="9"/>
      <c r="Y38" s="58" t="s">
        <v>72</v>
      </c>
      <c r="Z38" s="11" t="str">
        <f>VLOOKUP($F$17,$B$8:$C$44,2)</f>
        <v>EU10</v>
      </c>
      <c r="AA38" s="99">
        <f>DGET(Totaal!$A$1:$L$38,Totaal!$C$1,Dashboard!$F$16:$F$17)</f>
        <v>2410</v>
      </c>
      <c r="AB38" s="99"/>
      <c r="AC38" s="99">
        <f>DGET(Totaal!$A$1:$L$38,Totaal!$D$1,Dashboard!$F$16:$F$17)</f>
        <v>1580</v>
      </c>
      <c r="AD38" s="99">
        <f>DGET(Totaal!$A$1:$L$38,Totaal!$E$1,Dashboard!$F$16:$F$17)</f>
        <v>230</v>
      </c>
      <c r="AE38" s="99">
        <f>DGET(Totaal!$A$1:$L$38,Totaal!$F$1,Dashboard!$F$16:$F$17)</f>
        <v>270</v>
      </c>
      <c r="AF38" s="99">
        <f>DGET(Totaal!$A$1:$L$38,Totaal!$G$1,Dashboard!$F$16:$F$17)</f>
        <v>150</v>
      </c>
      <c r="AG38" s="99">
        <f>DGET(Totaal!$A$1:$L$38,Totaal!$H$1,Dashboard!$F$16:$F$17)</f>
        <v>110</v>
      </c>
      <c r="AH38" s="99">
        <f>DGET(Totaal!$A$1:$L$38,Totaal!$I$1,Dashboard!$F$16:$F$17)</f>
        <v>0</v>
      </c>
      <c r="AI38" s="99">
        <f>DGET(Totaal!$A$1:$L$38,Totaal!$J$1,Dashboard!$F$16:$F$17)</f>
        <v>20</v>
      </c>
      <c r="AJ38" s="99">
        <f>DGET(Totaal!$A$1:$L$38,Totaal!$K$1,Dashboard!$F$16:$F$17)</f>
        <v>40</v>
      </c>
      <c r="AK38" s="99">
        <f>DGET(Totaal!$A$1:$L$38,Totaal!$L$1,Dashboard!$F$16:$F$17)</f>
        <v>0</v>
      </c>
      <c r="AL38" s="16"/>
    </row>
    <row r="39" spans="2:38" ht="15">
      <c r="B39" s="12">
        <f>Totaal!A33</f>
        <v>32</v>
      </c>
      <c r="C39" s="13" t="str">
        <f>Totaal!B33</f>
        <v>Verenigd Koninkrijk</v>
      </c>
      <c r="D39" s="9"/>
      <c r="E39" s="9"/>
      <c r="F39" s="9"/>
      <c r="G39" s="16"/>
      <c r="I39" s="45"/>
      <c r="J39" s="34"/>
      <c r="K39" s="34"/>
      <c r="L39" s="34"/>
      <c r="M39" s="34"/>
      <c r="N39" s="34"/>
      <c r="O39" s="34"/>
      <c r="P39" s="34"/>
      <c r="Q39" s="34"/>
      <c r="R39" s="34"/>
      <c r="S39" s="34"/>
      <c r="T39" s="34"/>
      <c r="U39" s="47"/>
      <c r="W39" s="23"/>
      <c r="X39" s="24"/>
      <c r="Y39" s="24"/>
      <c r="Z39" s="24"/>
      <c r="AA39" s="24"/>
      <c r="AB39" s="24"/>
      <c r="AC39" s="24"/>
      <c r="AD39" s="24"/>
      <c r="AE39" s="24"/>
      <c r="AF39" s="24"/>
      <c r="AG39" s="24"/>
      <c r="AH39" s="24"/>
      <c r="AI39" s="24"/>
      <c r="AJ39" s="24"/>
      <c r="AK39" s="24"/>
      <c r="AL39" s="25"/>
    </row>
    <row r="40" spans="2:21" ht="15">
      <c r="B40" s="12">
        <f>Totaal!A34</f>
        <v>33</v>
      </c>
      <c r="C40" s="13" t="str">
        <f>Totaal!B34</f>
        <v>Zweden</v>
      </c>
      <c r="D40" s="9"/>
      <c r="E40" s="9"/>
      <c r="F40" s="22"/>
      <c r="G40" s="20"/>
      <c r="I40" s="45"/>
      <c r="J40" s="34"/>
      <c r="K40" s="34"/>
      <c r="L40" s="34"/>
      <c r="M40" s="34"/>
      <c r="N40" s="34"/>
      <c r="O40" s="34"/>
      <c r="P40" s="34"/>
      <c r="Q40" s="34"/>
      <c r="R40" s="34"/>
      <c r="S40" s="34"/>
      <c r="T40" s="34"/>
      <c r="U40" s="47"/>
    </row>
    <row r="41" spans="2:21" ht="15">
      <c r="B41" s="12">
        <f>Totaal!A35</f>
        <v>34</v>
      </c>
      <c r="C41" s="13" t="str">
        <f>Totaal!B35</f>
        <v>EU26</v>
      </c>
      <c r="D41" s="9"/>
      <c r="E41" s="9"/>
      <c r="F41" s="13"/>
      <c r="G41" s="19"/>
      <c r="I41" s="45"/>
      <c r="J41" s="34"/>
      <c r="K41" s="34"/>
      <c r="L41" s="34"/>
      <c r="M41" s="34"/>
      <c r="N41" s="34"/>
      <c r="O41" s="34"/>
      <c r="P41" s="34"/>
      <c r="Q41" s="34"/>
      <c r="R41" s="34"/>
      <c r="S41" s="34"/>
      <c r="T41" s="34"/>
      <c r="U41" s="47"/>
    </row>
    <row r="42" spans="2:21" ht="15">
      <c r="B42" s="12">
        <f>Totaal!A36</f>
        <v>35</v>
      </c>
      <c r="C42" s="13" t="str">
        <f>Totaal!B36</f>
        <v>EU10</v>
      </c>
      <c r="D42" s="9"/>
      <c r="E42" s="9"/>
      <c r="F42" s="9"/>
      <c r="G42" s="16"/>
      <c r="I42" s="45"/>
      <c r="J42" s="34"/>
      <c r="K42" s="34"/>
      <c r="L42" s="34"/>
      <c r="M42" s="34"/>
      <c r="N42" s="34"/>
      <c r="O42" s="34"/>
      <c r="P42" s="34"/>
      <c r="Q42" s="34"/>
      <c r="R42" s="34"/>
      <c r="S42" s="34"/>
      <c r="T42" s="34"/>
      <c r="U42" s="47"/>
    </row>
    <row r="43" spans="2:21" ht="15">
      <c r="B43" s="12">
        <f>Totaal!A37</f>
        <v>36</v>
      </c>
      <c r="C43" s="13" t="str">
        <f>Totaal!B37</f>
        <v>EUkandidaat</v>
      </c>
      <c r="D43" s="9"/>
      <c r="E43" s="9"/>
      <c r="F43" s="22"/>
      <c r="G43" s="20"/>
      <c r="I43" s="45"/>
      <c r="J43" s="34"/>
      <c r="K43" s="34"/>
      <c r="L43" s="34"/>
      <c r="M43" s="34"/>
      <c r="N43" s="34"/>
      <c r="O43" s="34"/>
      <c r="P43" s="34"/>
      <c r="Q43" s="34"/>
      <c r="R43" s="34"/>
      <c r="S43" s="34"/>
      <c r="T43" s="34"/>
      <c r="U43" s="47"/>
    </row>
    <row r="44" spans="2:21" ht="15">
      <c r="B44" s="12">
        <f>Totaal!A38</f>
        <v>37</v>
      </c>
      <c r="C44" s="13" t="str">
        <f>Totaal!B38</f>
        <v>Totaal exportuitkeringen</v>
      </c>
      <c r="D44" s="9"/>
      <c r="E44" s="9"/>
      <c r="F44" s="13"/>
      <c r="G44" s="19"/>
      <c r="I44" s="45"/>
      <c r="J44" s="34"/>
      <c r="K44" s="34"/>
      <c r="L44" s="34"/>
      <c r="M44" s="34"/>
      <c r="N44" s="34"/>
      <c r="O44" s="34"/>
      <c r="P44" s="34"/>
      <c r="Q44" s="34"/>
      <c r="R44" s="34"/>
      <c r="S44" s="34"/>
      <c r="T44" s="34"/>
      <c r="U44" s="47"/>
    </row>
    <row r="45" spans="2:21" ht="15">
      <c r="B45" s="23"/>
      <c r="C45" s="24"/>
      <c r="D45" s="24"/>
      <c r="E45" s="24"/>
      <c r="F45" s="24"/>
      <c r="G45" s="25"/>
      <c r="I45" s="45"/>
      <c r="J45" s="34"/>
      <c r="K45" s="34"/>
      <c r="L45" s="34"/>
      <c r="M45" s="34"/>
      <c r="N45" s="34"/>
      <c r="O45" s="34"/>
      <c r="P45" s="34"/>
      <c r="Q45" s="34"/>
      <c r="R45" s="34"/>
      <c r="S45" s="34"/>
      <c r="T45" s="34"/>
      <c r="U45" s="47"/>
    </row>
    <row r="46" spans="6:21" ht="15">
      <c r="F46" s="6"/>
      <c r="G46" s="6"/>
      <c r="I46" s="45"/>
      <c r="J46" s="34"/>
      <c r="K46" s="34"/>
      <c r="L46" s="34"/>
      <c r="M46" s="34"/>
      <c r="N46" s="34"/>
      <c r="O46" s="34"/>
      <c r="P46" s="34"/>
      <c r="Q46" s="34"/>
      <c r="R46" s="34"/>
      <c r="S46" s="34"/>
      <c r="T46" s="34"/>
      <c r="U46" s="47"/>
    </row>
    <row r="47" spans="6:25" ht="15.75">
      <c r="F47" s="6"/>
      <c r="G47" s="6"/>
      <c r="I47" s="45"/>
      <c r="J47" s="34"/>
      <c r="K47" s="34"/>
      <c r="L47" s="48"/>
      <c r="M47" s="49" t="s">
        <v>26</v>
      </c>
      <c r="N47" s="49"/>
      <c r="O47" s="34" t="s">
        <v>73</v>
      </c>
      <c r="P47" s="34"/>
      <c r="Q47" s="34"/>
      <c r="R47" s="34"/>
      <c r="S47" s="34"/>
      <c r="T47" s="34"/>
      <c r="U47" s="50"/>
      <c r="V47" s="27"/>
      <c r="W47" s="27"/>
      <c r="X47" s="27"/>
      <c r="Y47" s="27"/>
    </row>
    <row r="48" spans="6:24" ht="15.75">
      <c r="F48" s="5"/>
      <c r="G48" s="5"/>
      <c r="I48" s="45"/>
      <c r="J48" s="34"/>
      <c r="K48" s="34"/>
      <c r="L48" s="48"/>
      <c r="M48" s="52"/>
      <c r="N48" s="34"/>
      <c r="O48" s="34" t="s">
        <v>74</v>
      </c>
      <c r="P48" s="34"/>
      <c r="Q48" s="34"/>
      <c r="R48" s="34"/>
      <c r="S48" s="34"/>
      <c r="T48" s="34"/>
      <c r="U48" s="47"/>
      <c r="V48" s="26"/>
      <c r="W48" s="26"/>
      <c r="X48" s="26"/>
    </row>
    <row r="49" spans="9:24" ht="45">
      <c r="I49" s="45"/>
      <c r="J49" s="34"/>
      <c r="K49" s="34"/>
      <c r="L49" s="32"/>
      <c r="M49" s="33"/>
      <c r="N49" s="33"/>
      <c r="O49" s="37" t="s">
        <v>76</v>
      </c>
      <c r="P49" s="37" t="s">
        <v>77</v>
      </c>
      <c r="Q49" s="37" t="s">
        <v>78</v>
      </c>
      <c r="R49" s="38" t="s">
        <v>80</v>
      </c>
      <c r="S49" s="37" t="s">
        <v>79</v>
      </c>
      <c r="T49" s="37" t="s">
        <v>81</v>
      </c>
      <c r="U49" s="47"/>
      <c r="V49" s="26"/>
      <c r="W49" s="26"/>
      <c r="X49" s="53"/>
    </row>
    <row r="50" spans="6:24" ht="15">
      <c r="F50" s="6"/>
      <c r="G50" s="6"/>
      <c r="I50" s="45"/>
      <c r="J50" s="34"/>
      <c r="K50" s="34"/>
      <c r="L50" s="34"/>
      <c r="M50" s="34"/>
      <c r="N50" s="34"/>
      <c r="O50" s="34"/>
      <c r="P50" s="35"/>
      <c r="Q50" s="35"/>
      <c r="R50" s="35"/>
      <c r="S50" s="35"/>
      <c r="T50" s="35"/>
      <c r="U50" s="47"/>
      <c r="V50" s="26"/>
      <c r="W50" s="26"/>
      <c r="X50" s="26"/>
    </row>
    <row r="51" spans="6:24" ht="15">
      <c r="F51" s="5"/>
      <c r="G51" s="5"/>
      <c r="I51" s="45"/>
      <c r="J51" s="51" t="s">
        <v>69</v>
      </c>
      <c r="K51" s="31"/>
      <c r="L51" s="36" t="str">
        <f>VLOOKUP($F$8,$B$8:$C$44,2)</f>
        <v>België</v>
      </c>
      <c r="M51" s="98">
        <f>DGET(Totaal!$A$1:$L$38,Totaal!$C$1,Dashboard!$F$7:$F$8)</f>
        <v>68240</v>
      </c>
      <c r="N51" s="98"/>
      <c r="O51" s="98">
        <f>DGET(ooitGBA!$A$1:$L$38,ooitGBA!$C$1,Dashboard!$F$7:$F$8)</f>
        <v>10390</v>
      </c>
      <c r="P51" s="98">
        <f>DGET('EU26'!$A$1:$L$38,'EU26'!$C$1,Dashboard!$F$7:$F$8)</f>
        <v>1100</v>
      </c>
      <c r="Q51" s="98">
        <f>DGET('EU10'!$A$1:$L$38,'EU10'!$C$1,Dashboard!$F$7:$F$8)</f>
        <v>30</v>
      </c>
      <c r="R51" s="98">
        <f>DGET(Kandidaat!$A$1:$L$38,Kandidaat!$C$1,Dashboard!$F$7:$F$8)</f>
        <v>80</v>
      </c>
      <c r="S51" s="98">
        <f>DGET(Overig!$A$1:$L$38,Overig!$C$1,Dashboard!$F$7:$F$8)</f>
        <v>9210</v>
      </c>
      <c r="T51" s="98">
        <f>DGET(nooitGBA!$A$1:$L$38,nooitGBA!$C$1,Dashboard!$F$7:$F$8)</f>
        <v>57850</v>
      </c>
      <c r="U51" s="47"/>
      <c r="V51" s="26"/>
      <c r="W51" s="26"/>
      <c r="X51" s="26"/>
    </row>
    <row r="52" spans="9:24" ht="15">
      <c r="I52" s="45"/>
      <c r="J52" s="51" t="s">
        <v>70</v>
      </c>
      <c r="K52" s="34"/>
      <c r="L52" s="36" t="str">
        <f>VLOOKUP($F$11,$B$8:$C$44,2)</f>
        <v>Duitsland</v>
      </c>
      <c r="M52" s="98">
        <f>DGET(Totaal!$A$1:$L$38,Totaal!$C$1,Dashboard!$F$10:$F$11)</f>
        <v>47560</v>
      </c>
      <c r="N52" s="98"/>
      <c r="O52" s="98">
        <f>DGET(ooitGBA!$A$1:$L$38,ooitGBA!$C$1,Dashboard!$F$10:$F$11)</f>
        <v>10730</v>
      </c>
      <c r="P52" s="98">
        <f>DGET('EU26'!$A$1:$L$38,'EU26'!$C$1,Dashboard!$F$10:$F$11)</f>
        <v>2610</v>
      </c>
      <c r="Q52" s="98">
        <f>DGET('EU10'!$A$1:$L$38,'EU10'!$C$1,Dashboard!$F$10:$F$11)</f>
        <v>110</v>
      </c>
      <c r="R52" s="98">
        <f>DGET(Kandidaat!$A$1:$L$38,Kandidaat!$C$1,Dashboard!$F$10:$F$11)</f>
        <v>70</v>
      </c>
      <c r="S52" s="98">
        <f>DGET(Overig!$A$1:$L$38,Overig!$C$1,Dashboard!$F$10:$F$11)</f>
        <v>8050</v>
      </c>
      <c r="T52" s="98">
        <f>DGET(nooitGBA!$A$1:$L$38,nooitGBA!$C$1,Dashboard!$F$10:$F$11)</f>
        <v>36830</v>
      </c>
      <c r="U52" s="47"/>
      <c r="V52" s="26"/>
      <c r="W52" s="26"/>
      <c r="X52" s="26"/>
    </row>
    <row r="53" spans="9:23" ht="15">
      <c r="I53" s="45"/>
      <c r="J53" s="51" t="s">
        <v>71</v>
      </c>
      <c r="K53" s="34"/>
      <c r="L53" s="36" t="str">
        <f>VLOOKUP($F$14,$B$8:$C$44,2)</f>
        <v>Frankrijk</v>
      </c>
      <c r="M53" s="98">
        <f>DGET(Totaal!$A$1:$L$38,Totaal!$C$1,Dashboard!$F$13:$F$14)</f>
        <v>12230</v>
      </c>
      <c r="N53" s="98"/>
      <c r="O53" s="98">
        <f>DGET(ooitGBA!$A$1:$L$38,ooitGBA!$C$1,Dashboard!$F$13:$F$14)</f>
        <v>6260</v>
      </c>
      <c r="P53" s="98">
        <f>DGET('EU26'!$A$1:$L$38,'EU26'!$C$1,Dashboard!$F$13:$F$14)</f>
        <v>610</v>
      </c>
      <c r="Q53" s="98">
        <f>DGET('EU10'!$A$1:$L$38,'EU10'!$C$1,Dashboard!$F$13:$F$14)</f>
        <v>10</v>
      </c>
      <c r="R53" s="98">
        <f>DGET(Kandidaat!$A$1:$L$38,Kandidaat!$C$1,Dashboard!$F$13:$F$14)</f>
        <v>10</v>
      </c>
      <c r="S53" s="98">
        <f>DGET(Overig!$A$1:$L$38,Overig!$C$1,Dashboard!$F$13:$F$14)</f>
        <v>5640</v>
      </c>
      <c r="T53" s="98">
        <f>DGET(nooitGBA!$A$1:$L$38,nooitGBA!$C$1,Dashboard!$F$13:$F$14)</f>
        <v>5980</v>
      </c>
      <c r="U53" s="47"/>
      <c r="V53" s="26"/>
      <c r="W53" s="26"/>
    </row>
    <row r="54" spans="9:23" ht="15">
      <c r="I54" s="45"/>
      <c r="J54" s="51" t="s">
        <v>72</v>
      </c>
      <c r="K54" s="34"/>
      <c r="L54" s="36" t="str">
        <f>VLOOKUP($F$17,$B$8:$C$44,2)</f>
        <v>EU10</v>
      </c>
      <c r="M54" s="98">
        <f>DGET(Totaal!$A$1:$L$38,Totaal!$C$1,Dashboard!$F$16:$F$17)</f>
        <v>2410</v>
      </c>
      <c r="N54" s="98"/>
      <c r="O54" s="98">
        <f>DGET(ooitGBA!$A$1:$L$38,ooitGBA!$C$1,Dashboard!$F$16:$F$17)</f>
        <v>1530</v>
      </c>
      <c r="P54" s="98">
        <f>DGET('EU26'!$A$1:$L$38,'EU26'!$C$1,Dashboard!$F$16:$F$17)</f>
        <v>650</v>
      </c>
      <c r="Q54" s="98">
        <f>DGET('EU10'!$A$1:$L$38,'EU10'!$C$1,Dashboard!$F$16:$F$17)</f>
        <v>590</v>
      </c>
      <c r="R54" s="98">
        <f>DGET(Kandidaat!$A$1:$L$38,Kandidaat!$C$1,Dashboard!$F$16:$F$17)</f>
        <v>10</v>
      </c>
      <c r="S54" s="98">
        <f>DGET(Overig!$A$1:$L$38,Overig!$C$1,Dashboard!$F$16:$F$17)</f>
        <v>880</v>
      </c>
      <c r="T54" s="98">
        <f>DGET(nooitGBA!$A$1:$L$38,nooitGBA!$C$1,Dashboard!$F$16:$F$17)</f>
        <v>880</v>
      </c>
      <c r="U54" s="47"/>
      <c r="V54" s="26"/>
      <c r="W54" s="26"/>
    </row>
    <row r="55" spans="9:23" ht="15">
      <c r="I55" s="45"/>
      <c r="J55" s="34"/>
      <c r="K55" s="34"/>
      <c r="L55" s="34"/>
      <c r="M55" s="31"/>
      <c r="N55" s="31"/>
      <c r="O55" s="31"/>
      <c r="P55" s="31"/>
      <c r="Q55" s="31"/>
      <c r="R55" s="31"/>
      <c r="S55" s="31"/>
      <c r="T55" s="31"/>
      <c r="U55" s="47"/>
      <c r="V55" s="26"/>
      <c r="W55" s="26"/>
    </row>
    <row r="56" spans="9:23" ht="15">
      <c r="I56" s="54"/>
      <c r="J56" s="54"/>
      <c r="K56" s="54"/>
      <c r="L56" s="54"/>
      <c r="M56" s="54"/>
      <c r="N56" s="54"/>
      <c r="O56" s="54"/>
      <c r="P56" s="54"/>
      <c r="Q56" s="54"/>
      <c r="R56" s="54"/>
      <c r="S56" s="54"/>
      <c r="T56" s="54"/>
      <c r="U56" s="54"/>
      <c r="V56" s="26"/>
      <c r="W56" s="26"/>
    </row>
    <row r="57" spans="1:23" ht="15">
      <c r="A57" s="63" t="s">
        <v>87</v>
      </c>
      <c r="I57" s="26"/>
      <c r="J57" s="26"/>
      <c r="K57" s="26"/>
      <c r="L57" s="26"/>
      <c r="M57" s="26"/>
      <c r="N57" s="26"/>
      <c r="O57" s="26"/>
      <c r="P57" s="26"/>
      <c r="Q57" s="26"/>
      <c r="R57" s="26"/>
      <c r="S57" s="26"/>
      <c r="T57" s="26"/>
      <c r="U57" s="26"/>
      <c r="V57" s="26"/>
      <c r="W57" s="26"/>
    </row>
    <row r="58" spans="1:23" ht="15">
      <c r="A58" s="64" t="s">
        <v>88</v>
      </c>
      <c r="I58" s="26"/>
      <c r="J58" s="26"/>
      <c r="K58" s="26"/>
      <c r="L58" s="26"/>
      <c r="M58" s="26"/>
      <c r="N58" s="26"/>
      <c r="O58" s="26"/>
      <c r="P58" s="26"/>
      <c r="Q58" s="26"/>
      <c r="R58" s="26"/>
      <c r="S58" s="26"/>
      <c r="T58" s="26"/>
      <c r="U58" s="26"/>
      <c r="V58" s="26"/>
      <c r="W58" s="26"/>
    </row>
    <row r="59" spans="9:23" ht="15">
      <c r="I59" s="26"/>
      <c r="J59" s="26"/>
      <c r="K59" s="26"/>
      <c r="L59" s="26"/>
      <c r="M59" s="26"/>
      <c r="N59" s="26"/>
      <c r="O59" s="26"/>
      <c r="P59" s="26"/>
      <c r="Q59" s="26"/>
      <c r="R59" s="26"/>
      <c r="S59" s="26"/>
      <c r="T59" s="26"/>
      <c r="U59" s="26"/>
      <c r="V59" s="26"/>
      <c r="W59" s="26"/>
    </row>
    <row r="60" spans="9:34" ht="15">
      <c r="I60" s="26"/>
      <c r="J60" s="26"/>
      <c r="K60" s="26"/>
      <c r="L60" s="26"/>
      <c r="M60" s="26"/>
      <c r="N60" s="26"/>
      <c r="O60" s="26"/>
      <c r="P60" s="26"/>
      <c r="Q60" s="26"/>
      <c r="R60" s="26"/>
      <c r="S60" s="26"/>
      <c r="T60" s="26"/>
      <c r="U60" s="26"/>
      <c r="V60" s="26"/>
      <c r="W60" s="26"/>
      <c r="Y60" s="26"/>
      <c r="AH60" s="26"/>
    </row>
    <row r="61" spans="9:34" ht="15">
      <c r="I61" s="26"/>
      <c r="J61" s="26"/>
      <c r="K61" s="26"/>
      <c r="L61" s="26"/>
      <c r="M61" s="26"/>
      <c r="N61" s="26"/>
      <c r="O61" s="26"/>
      <c r="P61" s="26"/>
      <c r="Q61" s="26"/>
      <c r="R61" s="26"/>
      <c r="S61" s="26"/>
      <c r="T61" s="26"/>
      <c r="U61" s="26"/>
      <c r="V61" s="26"/>
      <c r="W61" s="26"/>
      <c r="Y61" s="26"/>
      <c r="AG61" s="26"/>
      <c r="AH61" s="26"/>
    </row>
    <row r="62" spans="9:25" ht="15">
      <c r="I62" s="26"/>
      <c r="J62" s="26"/>
      <c r="K62" s="26"/>
      <c r="L62" s="26"/>
      <c r="M62" s="26"/>
      <c r="N62" s="26"/>
      <c r="O62" s="26"/>
      <c r="P62" s="26"/>
      <c r="Q62" s="26"/>
      <c r="R62" s="26"/>
      <c r="S62" s="26"/>
      <c r="T62" s="26"/>
      <c r="U62" s="26"/>
      <c r="V62" s="26"/>
      <c r="W62" s="26"/>
      <c r="X62" s="26"/>
      <c r="Y62" s="26"/>
    </row>
    <row r="63" spans="9:25" ht="15">
      <c r="I63" s="26"/>
      <c r="J63" s="26"/>
      <c r="K63" s="26"/>
      <c r="L63" s="26"/>
      <c r="M63" s="26"/>
      <c r="N63" s="26"/>
      <c r="O63" s="26"/>
      <c r="P63" s="26"/>
      <c r="Q63" s="26"/>
      <c r="R63" s="26"/>
      <c r="S63" s="26"/>
      <c r="T63" s="26"/>
      <c r="U63" s="26"/>
      <c r="V63" s="26"/>
      <c r="W63" s="26"/>
      <c r="X63" s="26"/>
      <c r="Y63" s="26"/>
    </row>
    <row r="64" spans="9:25" ht="15">
      <c r="I64" s="26"/>
      <c r="J64" s="26"/>
      <c r="K64" s="26"/>
      <c r="L64" s="26"/>
      <c r="M64" s="26"/>
      <c r="N64" s="26"/>
      <c r="O64" s="26"/>
      <c r="P64" s="26"/>
      <c r="Q64" s="26"/>
      <c r="R64" s="26"/>
      <c r="S64" s="26"/>
      <c r="T64" s="26"/>
      <c r="U64" s="26"/>
      <c r="V64" s="26"/>
      <c r="W64" s="26"/>
      <c r="X64" s="26"/>
      <c r="Y64" s="26"/>
    </row>
    <row r="65" spans="9:25" ht="15">
      <c r="I65" s="26"/>
      <c r="J65" s="26"/>
      <c r="K65" s="26"/>
      <c r="L65" s="26"/>
      <c r="M65" s="26"/>
      <c r="N65" s="26"/>
      <c r="O65" s="26"/>
      <c r="P65" s="26"/>
      <c r="Q65" s="26"/>
      <c r="R65" s="26"/>
      <c r="S65" s="26"/>
      <c r="T65" s="26"/>
      <c r="U65" s="26"/>
      <c r="V65" s="26"/>
      <c r="W65" s="26"/>
      <c r="X65" s="26"/>
      <c r="Y65" s="26"/>
    </row>
    <row r="66" spans="9:21" ht="15">
      <c r="I66" s="26"/>
      <c r="J66" s="26"/>
      <c r="K66" s="26"/>
      <c r="L66" s="26"/>
      <c r="M66" s="26"/>
      <c r="N66" s="26"/>
      <c r="O66" s="26"/>
      <c r="P66" s="26"/>
      <c r="Q66" s="26"/>
      <c r="R66" s="26"/>
      <c r="S66" s="26"/>
      <c r="T66" s="26"/>
      <c r="U66" s="26"/>
    </row>
  </sheetData>
  <sheetProtection/>
  <mergeCells count="3">
    <mergeCell ref="B2:F2"/>
    <mergeCell ref="B5:C5"/>
    <mergeCell ref="E5:F5"/>
  </mergeCells>
  <printOptions/>
  <pageMargins left="0.7" right="0.7" top="0.75" bottom="0.75" header="0.3" footer="0.3"/>
  <pageSetup fitToHeight="1"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A1" sqref="A1"/>
    </sheetView>
  </sheetViews>
  <sheetFormatPr defaultColWidth="9.140625" defaultRowHeight="15"/>
  <sheetData>
    <row r="1" spans="1:12" ht="15">
      <c r="A1" t="s">
        <v>57</v>
      </c>
      <c r="B1" t="s">
        <v>58</v>
      </c>
      <c r="C1" t="s">
        <v>0</v>
      </c>
      <c r="D1" t="s">
        <v>54</v>
      </c>
      <c r="E1" t="s">
        <v>53</v>
      </c>
      <c r="F1" t="s">
        <v>47</v>
      </c>
      <c r="G1" t="s">
        <v>48</v>
      </c>
      <c r="H1" t="s">
        <v>49</v>
      </c>
      <c r="I1" t="s">
        <v>50</v>
      </c>
      <c r="J1" t="s">
        <v>51</v>
      </c>
      <c r="K1" t="s">
        <v>52</v>
      </c>
      <c r="L1" t="s">
        <v>55</v>
      </c>
    </row>
    <row r="2" spans="1:12" ht="15">
      <c r="A2">
        <v>1</v>
      </c>
      <c r="B2" t="s">
        <v>3</v>
      </c>
      <c r="C2">
        <v>68240</v>
      </c>
      <c r="D2">
        <v>62780</v>
      </c>
      <c r="E2">
        <v>1030</v>
      </c>
      <c r="F2">
        <v>3330</v>
      </c>
      <c r="G2">
        <v>570</v>
      </c>
      <c r="H2">
        <v>350</v>
      </c>
      <c r="I2">
        <v>40</v>
      </c>
      <c r="J2">
        <v>190</v>
      </c>
      <c r="K2">
        <v>10</v>
      </c>
      <c r="L2">
        <v>10</v>
      </c>
    </row>
    <row r="3" spans="1:12" ht="15">
      <c r="A3">
        <v>2</v>
      </c>
      <c r="B3" t="s">
        <v>4</v>
      </c>
      <c r="C3">
        <v>100</v>
      </c>
      <c r="D3">
        <v>80</v>
      </c>
      <c r="E3">
        <v>0</v>
      </c>
      <c r="F3">
        <v>20</v>
      </c>
      <c r="G3">
        <v>0</v>
      </c>
      <c r="H3">
        <v>0</v>
      </c>
      <c r="I3">
        <v>0</v>
      </c>
      <c r="J3">
        <v>0</v>
      </c>
      <c r="K3">
        <v>0</v>
      </c>
      <c r="L3">
        <v>0</v>
      </c>
    </row>
    <row r="4" spans="1:12" ht="15">
      <c r="A4">
        <v>3</v>
      </c>
      <c r="B4" t="s">
        <v>5</v>
      </c>
      <c r="C4">
        <v>140</v>
      </c>
      <c r="D4">
        <v>130</v>
      </c>
      <c r="E4">
        <v>0</v>
      </c>
      <c r="F4">
        <v>10</v>
      </c>
      <c r="G4">
        <v>0</v>
      </c>
      <c r="H4">
        <v>0</v>
      </c>
      <c r="I4">
        <v>0</v>
      </c>
      <c r="J4">
        <v>0</v>
      </c>
      <c r="K4">
        <v>0</v>
      </c>
      <c r="L4">
        <v>0</v>
      </c>
    </row>
    <row r="5" spans="1:12" ht="15">
      <c r="A5">
        <v>4</v>
      </c>
      <c r="B5" t="s">
        <v>6</v>
      </c>
      <c r="C5">
        <v>760</v>
      </c>
      <c r="D5">
        <v>680</v>
      </c>
      <c r="E5">
        <v>10</v>
      </c>
      <c r="F5">
        <v>40</v>
      </c>
      <c r="G5">
        <v>10</v>
      </c>
      <c r="H5">
        <v>10</v>
      </c>
      <c r="I5">
        <v>0</v>
      </c>
      <c r="J5">
        <v>10</v>
      </c>
      <c r="K5">
        <v>0</v>
      </c>
      <c r="L5">
        <v>0</v>
      </c>
    </row>
    <row r="6" spans="1:12" ht="15">
      <c r="A6">
        <v>5</v>
      </c>
      <c r="B6" t="s">
        <v>7</v>
      </c>
      <c r="C6">
        <v>47560</v>
      </c>
      <c r="D6">
        <v>41490</v>
      </c>
      <c r="E6">
        <v>950</v>
      </c>
      <c r="F6">
        <v>2680</v>
      </c>
      <c r="G6">
        <v>1240</v>
      </c>
      <c r="H6">
        <v>1090</v>
      </c>
      <c r="I6">
        <v>50</v>
      </c>
      <c r="J6">
        <v>140</v>
      </c>
      <c r="K6">
        <v>20</v>
      </c>
      <c r="L6">
        <v>10</v>
      </c>
    </row>
    <row r="7" spans="1:12" ht="15">
      <c r="A7">
        <v>6</v>
      </c>
      <c r="B7" t="s">
        <v>8</v>
      </c>
      <c r="C7">
        <v>10</v>
      </c>
      <c r="D7">
        <v>10</v>
      </c>
      <c r="E7">
        <v>0</v>
      </c>
      <c r="F7">
        <v>0</v>
      </c>
      <c r="G7">
        <v>0</v>
      </c>
      <c r="H7">
        <v>0</v>
      </c>
      <c r="I7">
        <v>0</v>
      </c>
      <c r="J7">
        <v>0</v>
      </c>
      <c r="K7">
        <v>0</v>
      </c>
      <c r="L7">
        <v>0</v>
      </c>
    </row>
    <row r="8" spans="1:12" ht="15">
      <c r="A8">
        <v>7</v>
      </c>
      <c r="B8" t="s">
        <v>9</v>
      </c>
      <c r="C8">
        <v>290</v>
      </c>
      <c r="D8">
        <v>240</v>
      </c>
      <c r="E8">
        <v>10</v>
      </c>
      <c r="F8">
        <v>20</v>
      </c>
      <c r="G8">
        <v>10</v>
      </c>
      <c r="H8">
        <v>10</v>
      </c>
      <c r="I8">
        <v>0</v>
      </c>
      <c r="J8">
        <v>0</v>
      </c>
      <c r="K8">
        <v>0</v>
      </c>
      <c r="L8">
        <v>0</v>
      </c>
    </row>
    <row r="9" spans="1:12" ht="15">
      <c r="A9">
        <v>8</v>
      </c>
      <c r="B9" t="s">
        <v>10</v>
      </c>
      <c r="C9">
        <v>12230</v>
      </c>
      <c r="D9">
        <v>11340</v>
      </c>
      <c r="E9">
        <v>120</v>
      </c>
      <c r="F9">
        <v>630</v>
      </c>
      <c r="G9">
        <v>40</v>
      </c>
      <c r="H9">
        <v>20</v>
      </c>
      <c r="I9">
        <v>30</v>
      </c>
      <c r="J9">
        <v>70</v>
      </c>
      <c r="K9">
        <v>0</v>
      </c>
      <c r="L9">
        <v>0</v>
      </c>
    </row>
    <row r="10" spans="1:12" ht="15">
      <c r="A10">
        <v>9</v>
      </c>
      <c r="B10" t="s">
        <v>11</v>
      </c>
      <c r="C10">
        <v>2010</v>
      </c>
      <c r="D10">
        <v>1850</v>
      </c>
      <c r="E10">
        <v>50</v>
      </c>
      <c r="F10">
        <v>100</v>
      </c>
      <c r="G10">
        <v>10</v>
      </c>
      <c r="H10">
        <v>0</v>
      </c>
      <c r="I10">
        <v>0</v>
      </c>
      <c r="J10">
        <v>10</v>
      </c>
      <c r="K10">
        <v>0</v>
      </c>
      <c r="L10">
        <v>0</v>
      </c>
    </row>
    <row r="11" spans="1:12" ht="15">
      <c r="A11">
        <v>10</v>
      </c>
      <c r="B11" t="s">
        <v>12</v>
      </c>
      <c r="C11">
        <v>660</v>
      </c>
      <c r="D11">
        <v>500</v>
      </c>
      <c r="E11">
        <v>20</v>
      </c>
      <c r="F11">
        <v>100</v>
      </c>
      <c r="G11">
        <v>20</v>
      </c>
      <c r="H11">
        <v>20</v>
      </c>
      <c r="I11">
        <v>0</v>
      </c>
      <c r="J11">
        <v>10</v>
      </c>
      <c r="K11">
        <v>0</v>
      </c>
      <c r="L11">
        <v>0</v>
      </c>
    </row>
    <row r="12" spans="1:12" ht="15">
      <c r="A12">
        <v>11</v>
      </c>
      <c r="B12" t="s">
        <v>13</v>
      </c>
      <c r="C12">
        <v>750</v>
      </c>
      <c r="D12">
        <v>650</v>
      </c>
      <c r="E12">
        <v>20</v>
      </c>
      <c r="F12">
        <v>50</v>
      </c>
      <c r="G12">
        <v>10</v>
      </c>
      <c r="H12">
        <v>0</v>
      </c>
      <c r="I12">
        <v>0</v>
      </c>
      <c r="J12">
        <v>0</v>
      </c>
      <c r="K12">
        <v>0</v>
      </c>
      <c r="L12">
        <v>0</v>
      </c>
    </row>
    <row r="13" spans="1:12" ht="15">
      <c r="A13">
        <v>12</v>
      </c>
      <c r="B13" t="s">
        <v>37</v>
      </c>
      <c r="C13">
        <v>20</v>
      </c>
      <c r="D13">
        <v>10</v>
      </c>
      <c r="E13">
        <v>0</v>
      </c>
      <c r="F13">
        <v>0</v>
      </c>
      <c r="G13">
        <v>0</v>
      </c>
      <c r="H13">
        <v>0</v>
      </c>
      <c r="I13">
        <v>0</v>
      </c>
      <c r="J13">
        <v>0</v>
      </c>
      <c r="K13">
        <v>0</v>
      </c>
      <c r="L13">
        <v>0</v>
      </c>
    </row>
    <row r="14" spans="1:12" ht="15">
      <c r="A14">
        <v>13</v>
      </c>
      <c r="B14" t="s">
        <v>14</v>
      </c>
      <c r="C14">
        <v>7390</v>
      </c>
      <c r="D14">
        <v>7040</v>
      </c>
      <c r="E14">
        <v>140</v>
      </c>
      <c r="F14">
        <v>160</v>
      </c>
      <c r="G14">
        <v>10</v>
      </c>
      <c r="H14">
        <v>10</v>
      </c>
      <c r="I14">
        <v>10</v>
      </c>
      <c r="J14">
        <v>20</v>
      </c>
      <c r="K14">
        <v>0</v>
      </c>
      <c r="L14">
        <v>0</v>
      </c>
    </row>
    <row r="15" spans="1:12" ht="15">
      <c r="A15">
        <v>14</v>
      </c>
      <c r="B15" t="s">
        <v>38</v>
      </c>
      <c r="C15">
        <v>1850</v>
      </c>
      <c r="D15">
        <v>1700</v>
      </c>
      <c r="E15">
        <v>20</v>
      </c>
      <c r="F15">
        <v>110</v>
      </c>
      <c r="G15">
        <v>10</v>
      </c>
      <c r="H15">
        <v>10</v>
      </c>
      <c r="I15">
        <v>0</v>
      </c>
      <c r="J15">
        <v>0</v>
      </c>
      <c r="K15">
        <v>0</v>
      </c>
      <c r="L15">
        <v>20</v>
      </c>
    </row>
    <row r="16" spans="1:12" ht="15">
      <c r="A16">
        <v>15</v>
      </c>
      <c r="B16" t="s">
        <v>15</v>
      </c>
      <c r="C16">
        <v>10</v>
      </c>
      <c r="D16">
        <v>10</v>
      </c>
      <c r="E16">
        <v>0</v>
      </c>
      <c r="F16">
        <v>0</v>
      </c>
      <c r="G16">
        <v>0</v>
      </c>
      <c r="H16">
        <v>0</v>
      </c>
      <c r="I16">
        <v>0</v>
      </c>
      <c r="J16">
        <v>0</v>
      </c>
      <c r="K16">
        <v>0</v>
      </c>
      <c r="L16">
        <v>0</v>
      </c>
    </row>
    <row r="17" spans="1:12" ht="15">
      <c r="A17">
        <v>16</v>
      </c>
      <c r="B17" t="s">
        <v>16</v>
      </c>
      <c r="C17">
        <v>20</v>
      </c>
      <c r="D17">
        <v>10</v>
      </c>
      <c r="E17">
        <v>0</v>
      </c>
      <c r="F17">
        <v>10</v>
      </c>
      <c r="G17">
        <v>0</v>
      </c>
      <c r="H17">
        <v>0</v>
      </c>
      <c r="I17">
        <v>0</v>
      </c>
      <c r="J17">
        <v>0</v>
      </c>
      <c r="K17">
        <v>0</v>
      </c>
      <c r="L17">
        <v>0</v>
      </c>
    </row>
    <row r="18" spans="1:12" ht="15">
      <c r="A18">
        <v>17</v>
      </c>
      <c r="B18" t="s">
        <v>17</v>
      </c>
      <c r="C18">
        <v>730</v>
      </c>
      <c r="D18">
        <v>680</v>
      </c>
      <c r="E18">
        <v>10</v>
      </c>
      <c r="F18">
        <v>20</v>
      </c>
      <c r="G18">
        <v>0</v>
      </c>
      <c r="H18">
        <v>10</v>
      </c>
      <c r="I18">
        <v>0</v>
      </c>
      <c r="J18">
        <v>0</v>
      </c>
      <c r="K18">
        <v>0</v>
      </c>
      <c r="L18">
        <v>0</v>
      </c>
    </row>
    <row r="19" spans="1:12" ht="15">
      <c r="A19">
        <v>18</v>
      </c>
      <c r="B19" t="s">
        <v>39</v>
      </c>
      <c r="C19">
        <v>440</v>
      </c>
      <c r="D19">
        <v>410</v>
      </c>
      <c r="E19">
        <v>10</v>
      </c>
      <c r="F19">
        <v>30</v>
      </c>
      <c r="G19">
        <v>0</v>
      </c>
      <c r="H19">
        <v>0</v>
      </c>
      <c r="I19">
        <v>0</v>
      </c>
      <c r="J19">
        <v>0</v>
      </c>
      <c r="K19">
        <v>0</v>
      </c>
      <c r="L19">
        <v>10</v>
      </c>
    </row>
    <row r="20" spans="1:12" ht="15">
      <c r="A20">
        <v>19</v>
      </c>
      <c r="B20" t="s">
        <v>40</v>
      </c>
      <c r="C20">
        <v>160</v>
      </c>
      <c r="D20">
        <v>160</v>
      </c>
      <c r="E20">
        <v>0</v>
      </c>
      <c r="F20">
        <v>10</v>
      </c>
      <c r="G20">
        <v>0</v>
      </c>
      <c r="H20">
        <v>0</v>
      </c>
      <c r="I20">
        <v>0</v>
      </c>
      <c r="J20">
        <v>0</v>
      </c>
      <c r="K20">
        <v>0</v>
      </c>
      <c r="L20">
        <v>0</v>
      </c>
    </row>
    <row r="21" spans="1:12" ht="15">
      <c r="A21">
        <v>20</v>
      </c>
      <c r="B21" t="s">
        <v>59</v>
      </c>
      <c r="C21">
        <v>50</v>
      </c>
      <c r="D21">
        <v>40</v>
      </c>
      <c r="E21">
        <v>0</v>
      </c>
      <c r="F21">
        <v>10</v>
      </c>
      <c r="G21">
        <v>0</v>
      </c>
      <c r="H21">
        <v>0</v>
      </c>
      <c r="I21">
        <v>0</v>
      </c>
      <c r="J21">
        <v>0</v>
      </c>
      <c r="K21">
        <v>0</v>
      </c>
      <c r="L21">
        <v>0</v>
      </c>
    </row>
    <row r="22" spans="1:12" ht="15">
      <c r="A22">
        <v>21</v>
      </c>
      <c r="B22" t="s">
        <v>18</v>
      </c>
      <c r="C22">
        <v>2290</v>
      </c>
      <c r="D22">
        <v>2020</v>
      </c>
      <c r="E22">
        <v>50</v>
      </c>
      <c r="F22">
        <v>120</v>
      </c>
      <c r="G22">
        <v>30</v>
      </c>
      <c r="H22">
        <v>50</v>
      </c>
      <c r="I22">
        <v>0</v>
      </c>
      <c r="J22">
        <v>20</v>
      </c>
      <c r="K22">
        <v>0</v>
      </c>
      <c r="L22">
        <v>0</v>
      </c>
    </row>
    <row r="23" spans="1:12" ht="15">
      <c r="A23">
        <v>22</v>
      </c>
      <c r="B23" t="s">
        <v>19</v>
      </c>
      <c r="C23">
        <v>99070</v>
      </c>
      <c r="D23">
        <v>93860</v>
      </c>
      <c r="E23">
        <v>1570</v>
      </c>
      <c r="F23">
        <v>2980</v>
      </c>
      <c r="G23">
        <v>270</v>
      </c>
      <c r="H23">
        <v>160</v>
      </c>
      <c r="I23">
        <v>100</v>
      </c>
      <c r="J23">
        <v>140</v>
      </c>
      <c r="K23">
        <v>0</v>
      </c>
      <c r="L23">
        <v>440</v>
      </c>
    </row>
    <row r="24" spans="1:12" ht="15">
      <c r="A24">
        <v>23</v>
      </c>
      <c r="B24" t="s">
        <v>20</v>
      </c>
      <c r="C24">
        <v>980</v>
      </c>
      <c r="D24">
        <v>500</v>
      </c>
      <c r="E24">
        <v>170</v>
      </c>
      <c r="F24">
        <v>70</v>
      </c>
      <c r="G24">
        <v>110</v>
      </c>
      <c r="H24">
        <v>80</v>
      </c>
      <c r="I24">
        <v>0</v>
      </c>
      <c r="J24">
        <v>0</v>
      </c>
      <c r="K24">
        <v>30</v>
      </c>
      <c r="L24">
        <v>0</v>
      </c>
    </row>
    <row r="25" spans="1:12" ht="15">
      <c r="A25">
        <v>24</v>
      </c>
      <c r="B25" t="s">
        <v>21</v>
      </c>
      <c r="C25">
        <v>4810</v>
      </c>
      <c r="D25">
        <v>4330</v>
      </c>
      <c r="E25">
        <v>100</v>
      </c>
      <c r="F25">
        <v>300</v>
      </c>
      <c r="G25">
        <v>30</v>
      </c>
      <c r="H25">
        <v>40</v>
      </c>
      <c r="I25">
        <v>10</v>
      </c>
      <c r="J25">
        <v>20</v>
      </c>
      <c r="K25">
        <v>0</v>
      </c>
      <c r="L25">
        <v>0</v>
      </c>
    </row>
    <row r="26" spans="1:12" ht="15">
      <c r="A26">
        <v>25</v>
      </c>
      <c r="B26" t="s">
        <v>22</v>
      </c>
      <c r="C26">
        <v>90</v>
      </c>
      <c r="D26">
        <v>60</v>
      </c>
      <c r="E26">
        <v>10</v>
      </c>
      <c r="F26">
        <v>20</v>
      </c>
      <c r="G26">
        <v>0</v>
      </c>
      <c r="H26">
        <v>0</v>
      </c>
      <c r="I26">
        <v>0</v>
      </c>
      <c r="J26">
        <v>0</v>
      </c>
      <c r="K26">
        <v>0</v>
      </c>
      <c r="L26">
        <v>0</v>
      </c>
    </row>
    <row r="27" spans="1:12" ht="15">
      <c r="A27">
        <v>26</v>
      </c>
      <c r="B27" t="s">
        <v>60</v>
      </c>
      <c r="C27">
        <v>1280</v>
      </c>
      <c r="D27">
        <v>1090</v>
      </c>
      <c r="E27">
        <v>30</v>
      </c>
      <c r="F27">
        <v>140</v>
      </c>
      <c r="G27">
        <v>10</v>
      </c>
      <c r="H27">
        <v>0</v>
      </c>
      <c r="I27">
        <v>0</v>
      </c>
      <c r="J27">
        <v>0</v>
      </c>
      <c r="K27">
        <v>0</v>
      </c>
      <c r="L27">
        <v>40</v>
      </c>
    </row>
    <row r="28" spans="1:12" ht="15">
      <c r="A28">
        <v>27</v>
      </c>
      <c r="B28" t="s">
        <v>61</v>
      </c>
      <c r="C28">
        <v>140</v>
      </c>
      <c r="D28">
        <v>120</v>
      </c>
      <c r="E28">
        <v>10</v>
      </c>
      <c r="F28">
        <v>10</v>
      </c>
      <c r="G28">
        <v>0</v>
      </c>
      <c r="H28">
        <v>0</v>
      </c>
      <c r="I28">
        <v>0</v>
      </c>
      <c r="J28">
        <v>0</v>
      </c>
      <c r="K28">
        <v>0</v>
      </c>
      <c r="L28">
        <v>0</v>
      </c>
    </row>
    <row r="29" spans="1:12" ht="15">
      <c r="A29">
        <v>28</v>
      </c>
      <c r="B29" t="s">
        <v>41</v>
      </c>
      <c r="C29">
        <v>70</v>
      </c>
      <c r="D29">
        <v>50</v>
      </c>
      <c r="E29">
        <v>10</v>
      </c>
      <c r="F29">
        <v>10</v>
      </c>
      <c r="G29">
        <v>0</v>
      </c>
      <c r="H29">
        <v>0</v>
      </c>
      <c r="I29">
        <v>0</v>
      </c>
      <c r="J29">
        <v>0</v>
      </c>
      <c r="K29">
        <v>0</v>
      </c>
      <c r="L29">
        <v>0</v>
      </c>
    </row>
    <row r="30" spans="1:12" ht="15">
      <c r="A30">
        <v>29</v>
      </c>
      <c r="B30" t="s">
        <v>23</v>
      </c>
      <c r="C30">
        <v>48180</v>
      </c>
      <c r="D30">
        <v>46290</v>
      </c>
      <c r="E30">
        <v>600</v>
      </c>
      <c r="F30">
        <v>1060</v>
      </c>
      <c r="G30">
        <v>90</v>
      </c>
      <c r="H30">
        <v>50</v>
      </c>
      <c r="I30">
        <v>40</v>
      </c>
      <c r="J30">
        <v>80</v>
      </c>
      <c r="K30">
        <v>0</v>
      </c>
      <c r="L30">
        <v>10</v>
      </c>
    </row>
    <row r="31" spans="1:12" ht="15">
      <c r="A31">
        <v>30</v>
      </c>
      <c r="B31" t="s">
        <v>42</v>
      </c>
      <c r="C31">
        <v>320</v>
      </c>
      <c r="D31">
        <v>250</v>
      </c>
      <c r="E31">
        <v>20</v>
      </c>
      <c r="F31">
        <v>30</v>
      </c>
      <c r="G31">
        <v>10</v>
      </c>
      <c r="H31">
        <v>10</v>
      </c>
      <c r="I31">
        <v>0</v>
      </c>
      <c r="J31">
        <v>10</v>
      </c>
      <c r="K31">
        <v>0</v>
      </c>
      <c r="L31">
        <v>0</v>
      </c>
    </row>
    <row r="32" spans="1:12" ht="15">
      <c r="A32">
        <v>31</v>
      </c>
      <c r="B32" t="s">
        <v>24</v>
      </c>
      <c r="C32">
        <v>24340</v>
      </c>
      <c r="D32">
        <v>21940</v>
      </c>
      <c r="E32">
        <v>680</v>
      </c>
      <c r="F32">
        <v>1500</v>
      </c>
      <c r="G32">
        <v>130</v>
      </c>
      <c r="H32">
        <v>50</v>
      </c>
      <c r="I32">
        <v>50</v>
      </c>
      <c r="J32">
        <v>10</v>
      </c>
      <c r="K32">
        <v>0</v>
      </c>
      <c r="L32">
        <v>90</v>
      </c>
    </row>
    <row r="33" spans="1:12" ht="15">
      <c r="A33">
        <v>32</v>
      </c>
      <c r="B33" t="s">
        <v>86</v>
      </c>
      <c r="C33">
        <v>10220</v>
      </c>
      <c r="D33">
        <v>9720</v>
      </c>
      <c r="E33">
        <v>160</v>
      </c>
      <c r="F33">
        <v>270</v>
      </c>
      <c r="G33">
        <v>30</v>
      </c>
      <c r="H33">
        <v>10</v>
      </c>
      <c r="I33">
        <v>10</v>
      </c>
      <c r="J33">
        <v>10</v>
      </c>
      <c r="K33">
        <v>0</v>
      </c>
      <c r="L33">
        <v>10</v>
      </c>
    </row>
    <row r="34" spans="1:12" ht="15">
      <c r="A34">
        <v>33</v>
      </c>
      <c r="B34" t="s">
        <v>25</v>
      </c>
      <c r="C34">
        <v>2100</v>
      </c>
      <c r="D34">
        <v>1860</v>
      </c>
      <c r="E34">
        <v>30</v>
      </c>
      <c r="F34">
        <v>170</v>
      </c>
      <c r="G34">
        <v>20</v>
      </c>
      <c r="H34">
        <v>20</v>
      </c>
      <c r="I34">
        <v>10</v>
      </c>
      <c r="J34">
        <v>10</v>
      </c>
      <c r="K34">
        <v>0</v>
      </c>
      <c r="L34">
        <v>0</v>
      </c>
    </row>
    <row r="35" spans="1:12" ht="15">
      <c r="A35">
        <v>34</v>
      </c>
      <c r="B35" t="s">
        <v>62</v>
      </c>
      <c r="C35">
        <v>210280</v>
      </c>
      <c r="D35">
        <v>192840</v>
      </c>
      <c r="E35">
        <v>3510</v>
      </c>
      <c r="F35">
        <v>9230</v>
      </c>
      <c r="G35">
        <v>2250</v>
      </c>
      <c r="H35">
        <v>1780</v>
      </c>
      <c r="I35">
        <v>190</v>
      </c>
      <c r="J35">
        <v>590</v>
      </c>
      <c r="K35">
        <v>80</v>
      </c>
      <c r="L35">
        <v>40</v>
      </c>
    </row>
    <row r="36" spans="1:12" ht="15">
      <c r="A36">
        <v>35</v>
      </c>
      <c r="B36" t="s">
        <v>1</v>
      </c>
      <c r="C36">
        <v>2410</v>
      </c>
      <c r="D36">
        <v>1580</v>
      </c>
      <c r="E36">
        <v>230</v>
      </c>
      <c r="F36">
        <v>270</v>
      </c>
      <c r="G36">
        <v>150</v>
      </c>
      <c r="H36">
        <v>110</v>
      </c>
      <c r="I36">
        <v>0</v>
      </c>
      <c r="J36">
        <v>20</v>
      </c>
      <c r="K36">
        <v>40</v>
      </c>
      <c r="L36">
        <v>0</v>
      </c>
    </row>
    <row r="37" spans="1:12" ht="15">
      <c r="A37">
        <v>36</v>
      </c>
      <c r="B37" t="s">
        <v>2</v>
      </c>
      <c r="C37">
        <v>27980</v>
      </c>
      <c r="D37">
        <v>25190</v>
      </c>
      <c r="E37">
        <v>740</v>
      </c>
      <c r="F37">
        <v>1780</v>
      </c>
      <c r="G37">
        <v>150</v>
      </c>
      <c r="H37">
        <v>70</v>
      </c>
      <c r="I37">
        <v>60</v>
      </c>
      <c r="J37">
        <v>20</v>
      </c>
      <c r="K37">
        <v>0</v>
      </c>
      <c r="L37">
        <v>160</v>
      </c>
    </row>
    <row r="38" spans="1:12" ht="15">
      <c r="A38">
        <v>37</v>
      </c>
      <c r="B38" t="s">
        <v>63</v>
      </c>
      <c r="C38">
        <v>337330</v>
      </c>
      <c r="D38">
        <v>311890</v>
      </c>
      <c r="E38">
        <v>5820</v>
      </c>
      <c r="F38">
        <v>13990</v>
      </c>
      <c r="G38">
        <v>2680</v>
      </c>
      <c r="H38">
        <v>2010</v>
      </c>
      <c r="I38">
        <v>350</v>
      </c>
      <c r="J38">
        <v>750</v>
      </c>
      <c r="K38">
        <v>80</v>
      </c>
      <c r="L38">
        <v>640</v>
      </c>
    </row>
    <row r="41" ht="15">
      <c r="A41" s="2"/>
    </row>
    <row r="42" ht="15">
      <c r="A42" s="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3"/>
  <sheetViews>
    <sheetView zoomScale="85" zoomScaleNormal="85" zoomScalePageLayoutView="0" workbookViewId="0" topLeftCell="A1">
      <selection activeCell="A2" sqref="A2"/>
    </sheetView>
  </sheetViews>
  <sheetFormatPr defaultColWidth="9.140625" defaultRowHeight="15"/>
  <cols>
    <col min="2" max="2" width="13.57421875" style="0" customWidth="1"/>
  </cols>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10390</v>
      </c>
      <c r="D2">
        <v>7740</v>
      </c>
      <c r="E2">
        <v>240</v>
      </c>
      <c r="F2">
        <v>1690</v>
      </c>
      <c r="G2">
        <v>390</v>
      </c>
      <c r="H2">
        <v>190</v>
      </c>
      <c r="I2">
        <v>20</v>
      </c>
      <c r="J2">
        <v>150</v>
      </c>
      <c r="K2">
        <v>10</v>
      </c>
      <c r="L2">
        <v>10</v>
      </c>
    </row>
    <row r="3" spans="1:12" ht="15">
      <c r="A3" s="1">
        <f>VLOOKUP(B3,Woonlandcodes!$B$9:$C$45,2)</f>
        <v>2</v>
      </c>
      <c r="B3" t="s">
        <v>4</v>
      </c>
      <c r="C3">
        <v>80</v>
      </c>
      <c r="D3">
        <v>60</v>
      </c>
      <c r="E3">
        <v>0</v>
      </c>
      <c r="F3">
        <v>20</v>
      </c>
      <c r="G3">
        <v>0</v>
      </c>
      <c r="H3">
        <v>0</v>
      </c>
      <c r="I3">
        <v>0</v>
      </c>
      <c r="J3">
        <v>0</v>
      </c>
      <c r="K3">
        <v>0</v>
      </c>
      <c r="L3">
        <v>0</v>
      </c>
    </row>
    <row r="4" spans="1:12" ht="15">
      <c r="A4" s="1">
        <f>VLOOKUP(B4,Woonlandcodes!$B$9:$C$45,2)</f>
        <v>3</v>
      </c>
      <c r="B4" t="s">
        <v>5</v>
      </c>
      <c r="C4">
        <v>80</v>
      </c>
      <c r="D4">
        <v>70</v>
      </c>
      <c r="E4">
        <v>0</v>
      </c>
      <c r="F4">
        <v>10</v>
      </c>
      <c r="G4">
        <v>0</v>
      </c>
      <c r="H4">
        <v>0</v>
      </c>
      <c r="I4">
        <v>0</v>
      </c>
      <c r="J4">
        <v>0</v>
      </c>
      <c r="K4">
        <v>0</v>
      </c>
      <c r="L4">
        <v>0</v>
      </c>
    </row>
    <row r="5" spans="1:12" ht="15">
      <c r="A5" s="1">
        <f>VLOOKUP(B5,Woonlandcodes!$B$9:$C$45,2)</f>
        <v>4</v>
      </c>
      <c r="B5" t="s">
        <v>6</v>
      </c>
      <c r="C5">
        <v>180</v>
      </c>
      <c r="D5">
        <v>120</v>
      </c>
      <c r="E5">
        <v>10</v>
      </c>
      <c r="F5">
        <v>20</v>
      </c>
      <c r="G5">
        <v>10</v>
      </c>
      <c r="H5">
        <v>10</v>
      </c>
      <c r="I5">
        <v>0</v>
      </c>
      <c r="J5">
        <v>10</v>
      </c>
      <c r="K5">
        <v>0</v>
      </c>
      <c r="L5">
        <v>0</v>
      </c>
    </row>
    <row r="6" spans="1:12" ht="15">
      <c r="A6" s="1">
        <f>VLOOKUP(B6,Woonlandcodes!$B$9:$C$45,2)</f>
        <v>5</v>
      </c>
      <c r="B6" t="s">
        <v>7</v>
      </c>
      <c r="C6">
        <v>10730</v>
      </c>
      <c r="D6">
        <v>7990</v>
      </c>
      <c r="E6">
        <v>220</v>
      </c>
      <c r="F6">
        <v>1680</v>
      </c>
      <c r="G6">
        <v>470</v>
      </c>
      <c r="H6">
        <v>260</v>
      </c>
      <c r="I6">
        <v>30</v>
      </c>
      <c r="J6">
        <v>110</v>
      </c>
      <c r="K6">
        <v>20</v>
      </c>
      <c r="L6">
        <v>10</v>
      </c>
    </row>
    <row r="7" spans="1:12" ht="15">
      <c r="A7" s="1">
        <f>VLOOKUP(B7,Woonlandcodes!$B$9:$C$45,2)</f>
        <v>6</v>
      </c>
      <c r="B7" t="s">
        <v>8</v>
      </c>
      <c r="C7">
        <v>10</v>
      </c>
      <c r="D7">
        <v>10</v>
      </c>
      <c r="E7">
        <v>0</v>
      </c>
      <c r="F7">
        <v>0</v>
      </c>
      <c r="G7">
        <v>0</v>
      </c>
      <c r="H7">
        <v>0</v>
      </c>
      <c r="I7">
        <v>0</v>
      </c>
      <c r="J7">
        <v>0</v>
      </c>
      <c r="K7">
        <v>0</v>
      </c>
      <c r="L7">
        <v>0</v>
      </c>
    </row>
    <row r="8" spans="1:12" ht="15">
      <c r="A8" s="1">
        <f>VLOOKUP(B8,Woonlandcodes!$B$9:$C$45,2)</f>
        <v>7</v>
      </c>
      <c r="B8" t="s">
        <v>9</v>
      </c>
      <c r="C8">
        <v>110</v>
      </c>
      <c r="D8">
        <v>80</v>
      </c>
      <c r="E8">
        <v>10</v>
      </c>
      <c r="F8">
        <v>10</v>
      </c>
      <c r="G8">
        <v>10</v>
      </c>
      <c r="H8">
        <v>10</v>
      </c>
      <c r="I8">
        <v>0</v>
      </c>
      <c r="J8">
        <v>0</v>
      </c>
      <c r="K8">
        <v>0</v>
      </c>
      <c r="L8">
        <v>0</v>
      </c>
    </row>
    <row r="9" spans="1:12" ht="15">
      <c r="A9" s="1">
        <f>VLOOKUP(B9,Woonlandcodes!$B$9:$C$45,2)</f>
        <v>8</v>
      </c>
      <c r="B9" t="s">
        <v>10</v>
      </c>
      <c r="C9">
        <v>6260</v>
      </c>
      <c r="D9">
        <v>5490</v>
      </c>
      <c r="E9">
        <v>60</v>
      </c>
      <c r="F9">
        <v>580</v>
      </c>
      <c r="G9">
        <v>40</v>
      </c>
      <c r="H9">
        <v>20</v>
      </c>
      <c r="I9">
        <v>10</v>
      </c>
      <c r="J9">
        <v>70</v>
      </c>
      <c r="K9">
        <v>0</v>
      </c>
      <c r="L9">
        <v>0</v>
      </c>
    </row>
    <row r="10" spans="1:12" ht="15">
      <c r="A10" s="1">
        <f>VLOOKUP(B10,Woonlandcodes!$B$9:$C$45,2)</f>
        <v>9</v>
      </c>
      <c r="B10" t="s">
        <v>11</v>
      </c>
      <c r="C10">
        <v>590</v>
      </c>
      <c r="D10">
        <v>490</v>
      </c>
      <c r="E10">
        <v>10</v>
      </c>
      <c r="F10">
        <v>80</v>
      </c>
      <c r="G10">
        <v>10</v>
      </c>
      <c r="H10">
        <v>0</v>
      </c>
      <c r="I10">
        <v>0</v>
      </c>
      <c r="J10">
        <v>0</v>
      </c>
      <c r="K10">
        <v>0</v>
      </c>
      <c r="L10">
        <v>0</v>
      </c>
    </row>
    <row r="11" spans="1:12" ht="15">
      <c r="A11" s="1">
        <f>VLOOKUP(B11,Woonlandcodes!$B$9:$C$45,2)</f>
        <v>32</v>
      </c>
      <c r="B11" t="s">
        <v>86</v>
      </c>
      <c r="C11">
        <v>2410</v>
      </c>
      <c r="D11">
        <v>2020</v>
      </c>
      <c r="E11">
        <v>100</v>
      </c>
      <c r="F11">
        <v>240</v>
      </c>
      <c r="G11">
        <v>30</v>
      </c>
      <c r="H11">
        <v>10</v>
      </c>
      <c r="I11">
        <v>10</v>
      </c>
      <c r="J11">
        <v>10</v>
      </c>
      <c r="K11">
        <v>0</v>
      </c>
      <c r="L11">
        <v>10</v>
      </c>
    </row>
    <row r="12" spans="1:12" ht="15">
      <c r="A12" s="1">
        <f>VLOOKUP(B12,Woonlandcodes!$B$9:$C$45,2)</f>
        <v>10</v>
      </c>
      <c r="B12" t="s">
        <v>12</v>
      </c>
      <c r="C12">
        <v>520</v>
      </c>
      <c r="D12">
        <v>370</v>
      </c>
      <c r="E12">
        <v>10</v>
      </c>
      <c r="F12">
        <v>100</v>
      </c>
      <c r="G12">
        <v>20</v>
      </c>
      <c r="H12">
        <v>10</v>
      </c>
      <c r="I12">
        <v>0</v>
      </c>
      <c r="J12">
        <v>10</v>
      </c>
      <c r="K12">
        <v>0</v>
      </c>
      <c r="L12">
        <v>0</v>
      </c>
    </row>
    <row r="13" spans="1:12" ht="15">
      <c r="A13" s="1">
        <f>VLOOKUP(B13,Woonlandcodes!$B$9:$C$45,2)</f>
        <v>11</v>
      </c>
      <c r="B13" t="s">
        <v>13</v>
      </c>
      <c r="C13">
        <v>280</v>
      </c>
      <c r="D13">
        <v>210</v>
      </c>
      <c r="E13">
        <v>10</v>
      </c>
      <c r="F13">
        <v>40</v>
      </c>
      <c r="G13">
        <v>10</v>
      </c>
      <c r="H13">
        <v>0</v>
      </c>
      <c r="I13">
        <v>0</v>
      </c>
      <c r="J13">
        <v>0</v>
      </c>
      <c r="K13">
        <v>0</v>
      </c>
      <c r="L13">
        <v>0</v>
      </c>
    </row>
    <row r="14" spans="1:12" ht="15">
      <c r="A14" s="1">
        <f>VLOOKUP(B14,Woonlandcodes!$B$9:$C$45,2)</f>
        <v>12</v>
      </c>
      <c r="B14" t="s">
        <v>37</v>
      </c>
      <c r="C14">
        <v>10</v>
      </c>
      <c r="D14">
        <v>10</v>
      </c>
      <c r="E14">
        <v>0</v>
      </c>
      <c r="F14">
        <v>0</v>
      </c>
      <c r="G14">
        <v>0</v>
      </c>
      <c r="H14">
        <v>0</v>
      </c>
      <c r="I14">
        <v>0</v>
      </c>
      <c r="J14">
        <v>0</v>
      </c>
      <c r="K14">
        <v>0</v>
      </c>
      <c r="L14">
        <v>0</v>
      </c>
    </row>
    <row r="15" spans="1:12" ht="15">
      <c r="A15" s="1">
        <f>VLOOKUP(B15,Woonlandcodes!$B$9:$C$45,2)</f>
        <v>13</v>
      </c>
      <c r="B15" t="s">
        <v>14</v>
      </c>
      <c r="C15">
        <v>1060</v>
      </c>
      <c r="D15">
        <v>890</v>
      </c>
      <c r="E15">
        <v>20</v>
      </c>
      <c r="F15">
        <v>120</v>
      </c>
      <c r="G15">
        <v>10</v>
      </c>
      <c r="H15">
        <v>10</v>
      </c>
      <c r="I15">
        <v>0</v>
      </c>
      <c r="J15">
        <v>10</v>
      </c>
      <c r="K15">
        <v>0</v>
      </c>
      <c r="L15">
        <v>0</v>
      </c>
    </row>
    <row r="16" spans="1:12" ht="15">
      <c r="A16" s="1">
        <f>VLOOKUP(B16,Woonlandcodes!$B$9:$C$45,2)</f>
        <v>14</v>
      </c>
      <c r="B16" t="s">
        <v>38</v>
      </c>
      <c r="C16">
        <v>420</v>
      </c>
      <c r="D16">
        <v>310</v>
      </c>
      <c r="E16">
        <v>10</v>
      </c>
      <c r="F16">
        <v>80</v>
      </c>
      <c r="G16">
        <v>10</v>
      </c>
      <c r="H16">
        <v>10</v>
      </c>
      <c r="I16">
        <v>0</v>
      </c>
      <c r="J16">
        <v>0</v>
      </c>
      <c r="K16">
        <v>0</v>
      </c>
      <c r="L16">
        <v>10</v>
      </c>
    </row>
    <row r="17" spans="1:12" ht="15">
      <c r="A17" s="1">
        <f>VLOOKUP(B17,Woonlandcodes!$B$9:$C$45,2)</f>
        <v>15</v>
      </c>
      <c r="B17" t="s">
        <v>15</v>
      </c>
      <c r="C17">
        <v>10</v>
      </c>
      <c r="D17">
        <v>10</v>
      </c>
      <c r="E17">
        <v>0</v>
      </c>
      <c r="F17">
        <v>0</v>
      </c>
      <c r="G17">
        <v>0</v>
      </c>
      <c r="H17">
        <v>0</v>
      </c>
      <c r="I17">
        <v>0</v>
      </c>
      <c r="J17">
        <v>0</v>
      </c>
      <c r="K17">
        <v>0</v>
      </c>
      <c r="L17">
        <v>0</v>
      </c>
    </row>
    <row r="18" spans="1:12" ht="15">
      <c r="A18" s="1">
        <f>VLOOKUP(B18,Woonlandcodes!$B$9:$C$45,2)</f>
        <v>16</v>
      </c>
      <c r="B18" t="s">
        <v>16</v>
      </c>
      <c r="C18">
        <v>20</v>
      </c>
      <c r="D18">
        <v>10</v>
      </c>
      <c r="E18">
        <v>0</v>
      </c>
      <c r="F18">
        <v>10</v>
      </c>
      <c r="G18">
        <v>0</v>
      </c>
      <c r="H18">
        <v>0</v>
      </c>
      <c r="I18">
        <v>0</v>
      </c>
      <c r="J18">
        <v>0</v>
      </c>
      <c r="K18">
        <v>0</v>
      </c>
      <c r="L18">
        <v>0</v>
      </c>
    </row>
    <row r="19" spans="1:12" ht="15">
      <c r="A19" s="1">
        <f>VLOOKUP(B19,Woonlandcodes!$B$9:$C$45,2)</f>
        <v>17</v>
      </c>
      <c r="B19" t="s">
        <v>17</v>
      </c>
      <c r="C19">
        <v>100</v>
      </c>
      <c r="D19">
        <v>80</v>
      </c>
      <c r="E19">
        <v>0</v>
      </c>
      <c r="F19">
        <v>10</v>
      </c>
      <c r="G19">
        <v>0</v>
      </c>
      <c r="H19">
        <v>0</v>
      </c>
      <c r="I19">
        <v>0</v>
      </c>
      <c r="J19">
        <v>0</v>
      </c>
      <c r="K19">
        <v>0</v>
      </c>
      <c r="L19">
        <v>0</v>
      </c>
    </row>
    <row r="20" spans="1:12" ht="15">
      <c r="A20" s="1">
        <f>VLOOKUP(B20,Woonlandcodes!$B$9:$C$45,2)</f>
        <v>18</v>
      </c>
      <c r="B20" t="s">
        <v>39</v>
      </c>
      <c r="C20">
        <v>70</v>
      </c>
      <c r="D20">
        <v>50</v>
      </c>
      <c r="E20">
        <v>0</v>
      </c>
      <c r="F20">
        <v>10</v>
      </c>
      <c r="G20">
        <v>0</v>
      </c>
      <c r="H20">
        <v>0</v>
      </c>
      <c r="I20">
        <v>0</v>
      </c>
      <c r="J20">
        <v>0</v>
      </c>
      <c r="K20">
        <v>0</v>
      </c>
      <c r="L20">
        <v>0</v>
      </c>
    </row>
    <row r="21" spans="1:12" ht="15">
      <c r="A21" s="1">
        <f>VLOOKUP(B21,Woonlandcodes!$B$9:$C$45,2)</f>
        <v>19</v>
      </c>
      <c r="B21" t="s">
        <v>40</v>
      </c>
      <c r="C21">
        <v>90</v>
      </c>
      <c r="D21">
        <v>80</v>
      </c>
      <c r="E21">
        <v>0</v>
      </c>
      <c r="F21">
        <v>0</v>
      </c>
      <c r="G21">
        <v>0</v>
      </c>
      <c r="H21">
        <v>0</v>
      </c>
      <c r="I21">
        <v>0</v>
      </c>
      <c r="J21">
        <v>0</v>
      </c>
      <c r="K21">
        <v>0</v>
      </c>
      <c r="L21">
        <v>0</v>
      </c>
    </row>
    <row r="22" spans="1:12" ht="15">
      <c r="A22" s="1">
        <f>VLOOKUP(B22,Woonlandcodes!$B$9:$C$45,2)</f>
        <v>20</v>
      </c>
      <c r="B22" t="s">
        <v>59</v>
      </c>
      <c r="C22">
        <v>20</v>
      </c>
      <c r="D22">
        <v>20</v>
      </c>
      <c r="E22">
        <v>0</v>
      </c>
      <c r="F22">
        <v>0</v>
      </c>
      <c r="G22">
        <v>0</v>
      </c>
      <c r="H22">
        <v>0</v>
      </c>
      <c r="I22">
        <v>0</v>
      </c>
      <c r="J22">
        <v>0</v>
      </c>
      <c r="K22">
        <v>0</v>
      </c>
      <c r="L22">
        <v>0</v>
      </c>
    </row>
    <row r="23" spans="1:12" ht="15">
      <c r="A23" s="1">
        <f>VLOOKUP(B23,Woonlandcodes!$B$9:$C$45,2)</f>
        <v>21</v>
      </c>
      <c r="B23" t="s">
        <v>18</v>
      </c>
      <c r="C23">
        <v>530</v>
      </c>
      <c r="D23">
        <v>400</v>
      </c>
      <c r="E23">
        <v>10</v>
      </c>
      <c r="F23">
        <v>80</v>
      </c>
      <c r="G23">
        <v>10</v>
      </c>
      <c r="H23">
        <v>10</v>
      </c>
      <c r="I23">
        <v>0</v>
      </c>
      <c r="J23">
        <v>10</v>
      </c>
      <c r="K23">
        <v>0</v>
      </c>
      <c r="L23">
        <v>0</v>
      </c>
    </row>
    <row r="24" spans="1:12" ht="15">
      <c r="A24" s="1">
        <f>VLOOKUP(B24,Woonlandcodes!$B$9:$C$45,2)</f>
        <v>22</v>
      </c>
      <c r="B24" t="s">
        <v>19</v>
      </c>
      <c r="C24">
        <v>19220</v>
      </c>
      <c r="D24">
        <v>15960</v>
      </c>
      <c r="E24">
        <v>380</v>
      </c>
      <c r="F24">
        <v>2370</v>
      </c>
      <c r="G24">
        <v>250</v>
      </c>
      <c r="H24">
        <v>120</v>
      </c>
      <c r="I24">
        <v>60</v>
      </c>
      <c r="J24">
        <v>100</v>
      </c>
      <c r="K24">
        <v>0</v>
      </c>
      <c r="L24">
        <v>260</v>
      </c>
    </row>
    <row r="25" spans="1:12" ht="15">
      <c r="A25" s="1">
        <f>VLOOKUP(B25,Woonlandcodes!$B$9:$C$45,2)</f>
        <v>23</v>
      </c>
      <c r="B25" t="s">
        <v>20</v>
      </c>
      <c r="C25">
        <v>510</v>
      </c>
      <c r="D25">
        <v>350</v>
      </c>
      <c r="E25">
        <v>40</v>
      </c>
      <c r="F25">
        <v>60</v>
      </c>
      <c r="G25">
        <v>20</v>
      </c>
      <c r="H25">
        <v>20</v>
      </c>
      <c r="I25">
        <v>0</v>
      </c>
      <c r="J25">
        <v>0</v>
      </c>
      <c r="K25">
        <v>10</v>
      </c>
      <c r="L25">
        <v>0</v>
      </c>
    </row>
    <row r="26" spans="1:12" ht="15">
      <c r="A26" s="1">
        <f>VLOOKUP(B26,Woonlandcodes!$B$9:$C$45,2)</f>
        <v>24</v>
      </c>
      <c r="B26" t="s">
        <v>21</v>
      </c>
      <c r="C26">
        <v>1810</v>
      </c>
      <c r="D26">
        <v>1520</v>
      </c>
      <c r="E26">
        <v>30</v>
      </c>
      <c r="F26">
        <v>210</v>
      </c>
      <c r="G26">
        <v>20</v>
      </c>
      <c r="H26">
        <v>20</v>
      </c>
      <c r="I26">
        <v>0</v>
      </c>
      <c r="J26">
        <v>10</v>
      </c>
      <c r="K26">
        <v>0</v>
      </c>
      <c r="L26">
        <v>0</v>
      </c>
    </row>
    <row r="27" spans="1:12" ht="15">
      <c r="A27" s="1">
        <f>VLOOKUP(B27,Woonlandcodes!$B$9:$C$45,2)</f>
        <v>25</v>
      </c>
      <c r="B27" t="s">
        <v>22</v>
      </c>
      <c r="C27">
        <v>80</v>
      </c>
      <c r="D27">
        <v>50</v>
      </c>
      <c r="E27">
        <v>0</v>
      </c>
      <c r="F27">
        <v>20</v>
      </c>
      <c r="G27">
        <v>0</v>
      </c>
      <c r="H27">
        <v>0</v>
      </c>
      <c r="I27">
        <v>0</v>
      </c>
      <c r="J27">
        <v>0</v>
      </c>
      <c r="K27">
        <v>0</v>
      </c>
      <c r="L27">
        <v>0</v>
      </c>
    </row>
    <row r="28" spans="1:12" ht="15">
      <c r="A28" s="1">
        <f>VLOOKUP(B28,Woonlandcodes!$B$9:$C$45,2)</f>
        <v>26</v>
      </c>
      <c r="B28" t="s">
        <v>60</v>
      </c>
      <c r="C28">
        <v>430</v>
      </c>
      <c r="D28">
        <v>320</v>
      </c>
      <c r="E28">
        <v>10</v>
      </c>
      <c r="F28">
        <v>90</v>
      </c>
      <c r="G28">
        <v>10</v>
      </c>
      <c r="H28">
        <v>0</v>
      </c>
      <c r="I28">
        <v>0</v>
      </c>
      <c r="J28">
        <v>0</v>
      </c>
      <c r="K28">
        <v>0</v>
      </c>
      <c r="L28">
        <v>10</v>
      </c>
    </row>
    <row r="29" spans="1:12" ht="15">
      <c r="A29" s="1">
        <f>VLOOKUP(B29,Woonlandcodes!$B$9:$C$45,2)</f>
        <v>27</v>
      </c>
      <c r="B29" t="s">
        <v>61</v>
      </c>
      <c r="C29">
        <v>50</v>
      </c>
      <c r="D29">
        <v>40</v>
      </c>
      <c r="E29">
        <v>0</v>
      </c>
      <c r="F29">
        <v>10</v>
      </c>
      <c r="G29">
        <v>0</v>
      </c>
      <c r="H29">
        <v>0</v>
      </c>
      <c r="I29">
        <v>0</v>
      </c>
      <c r="J29">
        <v>0</v>
      </c>
      <c r="K29">
        <v>0</v>
      </c>
      <c r="L29">
        <v>0</v>
      </c>
    </row>
    <row r="30" spans="1:12" ht="15">
      <c r="A30" s="1">
        <f>VLOOKUP(B30,Woonlandcodes!$B$9:$C$45,2)</f>
        <v>28</v>
      </c>
      <c r="B30" t="s">
        <v>41</v>
      </c>
      <c r="C30">
        <v>40</v>
      </c>
      <c r="D30">
        <v>30</v>
      </c>
      <c r="E30">
        <v>0</v>
      </c>
      <c r="F30">
        <v>10</v>
      </c>
      <c r="G30">
        <v>0</v>
      </c>
      <c r="H30">
        <v>0</v>
      </c>
      <c r="I30">
        <v>0</v>
      </c>
      <c r="J30">
        <v>0</v>
      </c>
      <c r="K30">
        <v>0</v>
      </c>
      <c r="L30">
        <v>0</v>
      </c>
    </row>
    <row r="31" spans="1:12" ht="15">
      <c r="A31" s="1">
        <f>VLOOKUP(B31,Woonlandcodes!$B$9:$C$45,2)</f>
        <v>29</v>
      </c>
      <c r="B31" t="s">
        <v>23</v>
      </c>
      <c r="C31">
        <v>7640</v>
      </c>
      <c r="D31">
        <v>6530</v>
      </c>
      <c r="E31">
        <v>90</v>
      </c>
      <c r="F31">
        <v>860</v>
      </c>
      <c r="G31">
        <v>70</v>
      </c>
      <c r="H31">
        <v>20</v>
      </c>
      <c r="I31">
        <v>20</v>
      </c>
      <c r="J31">
        <v>60</v>
      </c>
      <c r="K31">
        <v>0</v>
      </c>
      <c r="L31">
        <v>0</v>
      </c>
    </row>
    <row r="32" spans="1:12" ht="15">
      <c r="A32" s="1">
        <f>VLOOKUP(B32,Woonlandcodes!$B$9:$C$45,2)</f>
        <v>30</v>
      </c>
      <c r="B32" t="s">
        <v>42</v>
      </c>
      <c r="C32">
        <v>230</v>
      </c>
      <c r="D32">
        <v>180</v>
      </c>
      <c r="E32">
        <v>10</v>
      </c>
      <c r="F32">
        <v>30</v>
      </c>
      <c r="G32">
        <v>0</v>
      </c>
      <c r="H32">
        <v>0</v>
      </c>
      <c r="I32">
        <v>0</v>
      </c>
      <c r="J32">
        <v>10</v>
      </c>
      <c r="K32">
        <v>0</v>
      </c>
      <c r="L32">
        <v>0</v>
      </c>
    </row>
    <row r="33" spans="1:12" ht="15">
      <c r="A33" s="1">
        <f>VLOOKUP(B33,Woonlandcodes!$B$9:$C$45,2)</f>
        <v>31</v>
      </c>
      <c r="B33" t="s">
        <v>24</v>
      </c>
      <c r="C33">
        <v>4960</v>
      </c>
      <c r="D33">
        <v>3470</v>
      </c>
      <c r="E33">
        <v>130</v>
      </c>
      <c r="F33">
        <v>1150</v>
      </c>
      <c r="G33">
        <v>130</v>
      </c>
      <c r="H33">
        <v>50</v>
      </c>
      <c r="I33">
        <v>30</v>
      </c>
      <c r="J33">
        <v>10</v>
      </c>
      <c r="K33">
        <v>0</v>
      </c>
      <c r="L33">
        <v>50</v>
      </c>
    </row>
    <row r="34" spans="1:12" ht="15">
      <c r="A34" s="1">
        <f>VLOOKUP(B34,Woonlandcodes!$B$9:$C$45,2)</f>
        <v>33</v>
      </c>
      <c r="B34" t="s">
        <v>25</v>
      </c>
      <c r="C34">
        <v>680</v>
      </c>
      <c r="D34">
        <v>490</v>
      </c>
      <c r="E34">
        <v>10</v>
      </c>
      <c r="F34">
        <v>140</v>
      </c>
      <c r="G34">
        <v>20</v>
      </c>
      <c r="H34">
        <v>10</v>
      </c>
      <c r="I34">
        <v>10</v>
      </c>
      <c r="J34">
        <v>10</v>
      </c>
      <c r="K34">
        <v>0</v>
      </c>
      <c r="L34">
        <v>0</v>
      </c>
    </row>
    <row r="35" spans="1:12" ht="15">
      <c r="A35" s="1">
        <f>VLOOKUP(B35,Woonlandcodes!$B$9:$C$45,2)</f>
        <v>34</v>
      </c>
      <c r="B35" t="s">
        <v>62</v>
      </c>
      <c r="C35">
        <v>44450</v>
      </c>
      <c r="D35">
        <v>35300</v>
      </c>
      <c r="E35">
        <v>890</v>
      </c>
      <c r="F35">
        <v>6000</v>
      </c>
      <c r="G35">
        <v>1140</v>
      </c>
      <c r="H35">
        <v>610</v>
      </c>
      <c r="I35">
        <v>110</v>
      </c>
      <c r="J35">
        <v>470</v>
      </c>
      <c r="K35">
        <v>50</v>
      </c>
      <c r="L35">
        <v>40</v>
      </c>
    </row>
    <row r="36" spans="1:12" ht="15">
      <c r="A36" s="1">
        <f>VLOOKUP(B36,Woonlandcodes!$B$9:$C$45,2)</f>
        <v>35</v>
      </c>
      <c r="B36" t="s">
        <v>1</v>
      </c>
      <c r="C36">
        <v>1530</v>
      </c>
      <c r="D36">
        <v>1100</v>
      </c>
      <c r="E36">
        <v>70</v>
      </c>
      <c r="F36">
        <v>250</v>
      </c>
      <c r="G36">
        <v>50</v>
      </c>
      <c r="H36">
        <v>40</v>
      </c>
      <c r="I36">
        <v>0</v>
      </c>
      <c r="J36">
        <v>20</v>
      </c>
      <c r="K36">
        <v>10</v>
      </c>
      <c r="L36">
        <v>0</v>
      </c>
    </row>
    <row r="37" spans="1:12" ht="15">
      <c r="A37" s="1">
        <f>VLOOKUP(B37,Woonlandcodes!$B$9:$C$45,2)</f>
        <v>36</v>
      </c>
      <c r="B37" t="s">
        <v>2</v>
      </c>
      <c r="C37">
        <v>5910</v>
      </c>
      <c r="D37">
        <v>4170</v>
      </c>
      <c r="E37">
        <v>160</v>
      </c>
      <c r="F37">
        <v>1340</v>
      </c>
      <c r="G37">
        <v>150</v>
      </c>
      <c r="H37">
        <v>60</v>
      </c>
      <c r="I37">
        <v>30</v>
      </c>
      <c r="J37">
        <v>10</v>
      </c>
      <c r="K37">
        <v>0</v>
      </c>
      <c r="L37">
        <v>70</v>
      </c>
    </row>
    <row r="38" spans="1:12" ht="15">
      <c r="A38" s="1">
        <f>VLOOKUP(B38,Woonlandcodes!$B$9:$C$45,2)</f>
        <v>37</v>
      </c>
      <c r="B38" t="s">
        <v>63</v>
      </c>
      <c r="C38">
        <v>69580</v>
      </c>
      <c r="D38">
        <v>55440</v>
      </c>
      <c r="E38">
        <v>1420</v>
      </c>
      <c r="F38">
        <v>9710</v>
      </c>
      <c r="G38">
        <v>1540</v>
      </c>
      <c r="H38">
        <v>790</v>
      </c>
      <c r="I38">
        <v>200</v>
      </c>
      <c r="J38">
        <v>590</v>
      </c>
      <c r="K38">
        <v>50</v>
      </c>
      <c r="L38">
        <v>360</v>
      </c>
    </row>
    <row r="42" ht="15">
      <c r="A42" s="2"/>
    </row>
    <row r="43" ht="15">
      <c r="A43"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1100</v>
      </c>
      <c r="D2">
        <v>880</v>
      </c>
      <c r="E2">
        <v>30</v>
      </c>
      <c r="F2">
        <v>130</v>
      </c>
      <c r="G2">
        <v>30</v>
      </c>
      <c r="H2">
        <v>20</v>
      </c>
      <c r="I2">
        <v>0</v>
      </c>
      <c r="J2">
        <v>10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3</v>
      </c>
      <c r="B4" t="s">
        <v>5</v>
      </c>
      <c r="C4">
        <v>10</v>
      </c>
      <c r="D4">
        <v>10</v>
      </c>
      <c r="E4">
        <v>0</v>
      </c>
      <c r="F4">
        <v>0</v>
      </c>
      <c r="G4">
        <v>0</v>
      </c>
      <c r="H4">
        <v>0</v>
      </c>
      <c r="I4">
        <v>0</v>
      </c>
      <c r="J4">
        <v>0</v>
      </c>
      <c r="K4">
        <v>0</v>
      </c>
      <c r="L4">
        <v>0</v>
      </c>
    </row>
    <row r="5" spans="1:12" ht="15">
      <c r="A5" s="1">
        <f>VLOOKUP(B5,Woonlandcodes!$B$9:$C$45,2)</f>
        <v>4</v>
      </c>
      <c r="B5" t="s">
        <v>6</v>
      </c>
      <c r="C5">
        <v>60</v>
      </c>
      <c r="D5">
        <v>50</v>
      </c>
      <c r="E5">
        <v>0</v>
      </c>
      <c r="F5">
        <v>0</v>
      </c>
      <c r="G5">
        <v>0</v>
      </c>
      <c r="H5">
        <v>0</v>
      </c>
      <c r="I5">
        <v>0</v>
      </c>
      <c r="J5">
        <v>0</v>
      </c>
      <c r="K5">
        <v>0</v>
      </c>
      <c r="L5">
        <v>0</v>
      </c>
    </row>
    <row r="6" spans="1:12" ht="15">
      <c r="A6" s="1">
        <f>VLOOKUP(B6,Woonlandcodes!$B$9:$C$45,2)</f>
        <v>5</v>
      </c>
      <c r="B6" t="s">
        <v>7</v>
      </c>
      <c r="C6">
        <v>2610</v>
      </c>
      <c r="D6">
        <v>2160</v>
      </c>
      <c r="E6">
        <v>70</v>
      </c>
      <c r="F6">
        <v>190</v>
      </c>
      <c r="G6">
        <v>100</v>
      </c>
      <c r="H6">
        <v>80</v>
      </c>
      <c r="I6">
        <v>0</v>
      </c>
      <c r="J6">
        <v>0</v>
      </c>
      <c r="K6">
        <v>10</v>
      </c>
      <c r="L6">
        <v>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70</v>
      </c>
      <c r="D8">
        <v>50</v>
      </c>
      <c r="E8">
        <v>0</v>
      </c>
      <c r="F8">
        <v>10</v>
      </c>
      <c r="G8">
        <v>0</v>
      </c>
      <c r="H8">
        <v>0</v>
      </c>
      <c r="I8">
        <v>0</v>
      </c>
      <c r="J8">
        <v>0</v>
      </c>
      <c r="K8">
        <v>0</v>
      </c>
      <c r="L8">
        <v>0</v>
      </c>
    </row>
    <row r="9" spans="1:12" ht="15">
      <c r="A9" s="1">
        <f>VLOOKUP(B9,Woonlandcodes!$B$9:$C$45,2)</f>
        <v>8</v>
      </c>
      <c r="B9" t="s">
        <v>10</v>
      </c>
      <c r="C9">
        <v>610</v>
      </c>
      <c r="D9">
        <v>550</v>
      </c>
      <c r="E9">
        <v>10</v>
      </c>
      <c r="F9">
        <v>40</v>
      </c>
      <c r="G9">
        <v>10</v>
      </c>
      <c r="H9">
        <v>0</v>
      </c>
      <c r="I9">
        <v>0</v>
      </c>
      <c r="J9">
        <v>10</v>
      </c>
      <c r="K9">
        <v>0</v>
      </c>
      <c r="L9">
        <v>0</v>
      </c>
    </row>
    <row r="10" spans="1:12" ht="15">
      <c r="A10" s="1">
        <f>VLOOKUP(B10,Woonlandcodes!$B$9:$C$45,2)</f>
        <v>9</v>
      </c>
      <c r="B10" t="s">
        <v>11</v>
      </c>
      <c r="C10">
        <v>360</v>
      </c>
      <c r="D10">
        <v>310</v>
      </c>
      <c r="E10">
        <v>10</v>
      </c>
      <c r="F10">
        <v>30</v>
      </c>
      <c r="G10">
        <v>10</v>
      </c>
      <c r="H10">
        <v>0</v>
      </c>
      <c r="I10">
        <v>0</v>
      </c>
      <c r="J10">
        <v>0</v>
      </c>
      <c r="K10">
        <v>0</v>
      </c>
      <c r="L10">
        <v>0</v>
      </c>
    </row>
    <row r="11" spans="1:12" ht="15">
      <c r="A11" s="1">
        <f>VLOOKUP(B11,Woonlandcodes!$B$9:$C$45,2)</f>
        <v>32</v>
      </c>
      <c r="B11" t="s">
        <v>86</v>
      </c>
      <c r="C11">
        <v>1350</v>
      </c>
      <c r="D11">
        <v>1230</v>
      </c>
      <c r="E11">
        <v>30</v>
      </c>
      <c r="F11">
        <v>80</v>
      </c>
      <c r="G11">
        <v>10</v>
      </c>
      <c r="H11">
        <v>0</v>
      </c>
      <c r="I11">
        <v>0</v>
      </c>
      <c r="J11">
        <v>0</v>
      </c>
      <c r="K11">
        <v>0</v>
      </c>
      <c r="L11">
        <v>0</v>
      </c>
    </row>
    <row r="12" spans="1:12" ht="15">
      <c r="A12" s="1">
        <f>VLOOKUP(B12,Woonlandcodes!$B$9:$C$45,2)</f>
        <v>10</v>
      </c>
      <c r="B12" t="s">
        <v>12</v>
      </c>
      <c r="C12">
        <v>160</v>
      </c>
      <c r="D12">
        <v>140</v>
      </c>
      <c r="E12">
        <v>10</v>
      </c>
      <c r="F12">
        <v>10</v>
      </c>
      <c r="G12">
        <v>0</v>
      </c>
      <c r="H12">
        <v>0</v>
      </c>
      <c r="I12">
        <v>0</v>
      </c>
      <c r="J12">
        <v>0</v>
      </c>
      <c r="K12">
        <v>0</v>
      </c>
      <c r="L12">
        <v>0</v>
      </c>
    </row>
    <row r="13" spans="1:12" ht="15">
      <c r="A13" s="1">
        <f>VLOOKUP(B13,Woonlandcodes!$B$9:$C$45,2)</f>
        <v>11</v>
      </c>
      <c r="B13" t="s">
        <v>13</v>
      </c>
      <c r="C13">
        <v>80</v>
      </c>
      <c r="D13">
        <v>60</v>
      </c>
      <c r="E13">
        <v>10</v>
      </c>
      <c r="F13">
        <v>10</v>
      </c>
      <c r="G13">
        <v>0</v>
      </c>
      <c r="H13">
        <v>0</v>
      </c>
      <c r="I13">
        <v>0</v>
      </c>
      <c r="J13">
        <v>0</v>
      </c>
      <c r="K13">
        <v>0</v>
      </c>
      <c r="L13">
        <v>0</v>
      </c>
    </row>
    <row r="14" spans="1:12" ht="15">
      <c r="A14" s="1">
        <f>VLOOKUP(B14,Woonlandcodes!$B$9:$C$45,2)</f>
        <v>12</v>
      </c>
      <c r="B14" t="s">
        <v>37</v>
      </c>
      <c r="C14">
        <v>0</v>
      </c>
      <c r="D14">
        <v>0</v>
      </c>
      <c r="E14">
        <v>0</v>
      </c>
      <c r="F14">
        <v>0</v>
      </c>
      <c r="G14">
        <v>0</v>
      </c>
      <c r="H14">
        <v>0</v>
      </c>
      <c r="I14">
        <v>0</v>
      </c>
      <c r="J14">
        <v>0</v>
      </c>
      <c r="K14">
        <v>0</v>
      </c>
      <c r="L14">
        <v>0</v>
      </c>
    </row>
    <row r="15" spans="1:12" ht="15">
      <c r="A15" s="1">
        <f>VLOOKUP(B15,Woonlandcodes!$B$9:$C$45,2)</f>
        <v>13</v>
      </c>
      <c r="B15" t="s">
        <v>14</v>
      </c>
      <c r="C15">
        <v>590</v>
      </c>
      <c r="D15">
        <v>510</v>
      </c>
      <c r="E15">
        <v>10</v>
      </c>
      <c r="F15">
        <v>60</v>
      </c>
      <c r="G15">
        <v>0</v>
      </c>
      <c r="H15">
        <v>10</v>
      </c>
      <c r="I15">
        <v>0</v>
      </c>
      <c r="J15">
        <v>0</v>
      </c>
      <c r="K15">
        <v>0</v>
      </c>
      <c r="L15">
        <v>0</v>
      </c>
    </row>
    <row r="16" spans="1:12" ht="15">
      <c r="A16" s="1">
        <f>VLOOKUP(B16,Woonlandcodes!$B$9:$C$45,2)</f>
        <v>14</v>
      </c>
      <c r="B16" t="s">
        <v>38</v>
      </c>
      <c r="C16">
        <v>0</v>
      </c>
      <c r="D16">
        <v>0</v>
      </c>
      <c r="E16">
        <v>0</v>
      </c>
      <c r="F16">
        <v>0</v>
      </c>
      <c r="G16">
        <v>0</v>
      </c>
      <c r="H16">
        <v>0</v>
      </c>
      <c r="I16">
        <v>0</v>
      </c>
      <c r="J16">
        <v>0</v>
      </c>
      <c r="K16">
        <v>0</v>
      </c>
      <c r="L16">
        <v>0</v>
      </c>
    </row>
    <row r="17" spans="1:12" ht="15">
      <c r="A17" s="1">
        <f>VLOOKUP(B17,Woonlandcodes!$B$9:$C$45,2)</f>
        <v>16</v>
      </c>
      <c r="B17" t="s">
        <v>16</v>
      </c>
      <c r="C17">
        <v>0</v>
      </c>
      <c r="D17">
        <v>0</v>
      </c>
      <c r="E17">
        <v>0</v>
      </c>
      <c r="F17">
        <v>0</v>
      </c>
      <c r="G17">
        <v>0</v>
      </c>
      <c r="H17">
        <v>0</v>
      </c>
      <c r="I17">
        <v>0</v>
      </c>
      <c r="J17">
        <v>0</v>
      </c>
      <c r="K17">
        <v>0</v>
      </c>
      <c r="L17">
        <v>0</v>
      </c>
    </row>
    <row r="18" spans="1:12" ht="15">
      <c r="A18" s="1">
        <f>VLOOKUP(B18,Woonlandcodes!$B$9:$C$45,2)</f>
        <v>17</v>
      </c>
      <c r="B18" t="s">
        <v>17</v>
      </c>
      <c r="C18">
        <v>10</v>
      </c>
      <c r="D18">
        <v>10</v>
      </c>
      <c r="E18">
        <v>0</v>
      </c>
      <c r="F18">
        <v>0</v>
      </c>
      <c r="G18">
        <v>0</v>
      </c>
      <c r="H18">
        <v>0</v>
      </c>
      <c r="I18">
        <v>0</v>
      </c>
      <c r="J18">
        <v>0</v>
      </c>
      <c r="K18">
        <v>0</v>
      </c>
      <c r="L18">
        <v>0</v>
      </c>
    </row>
    <row r="19" spans="1:12" ht="15">
      <c r="A19" s="1">
        <f>VLOOKUP(B19,Woonlandcodes!$B$9:$C$45,2)</f>
        <v>19</v>
      </c>
      <c r="B19" t="s">
        <v>40</v>
      </c>
      <c r="C19">
        <v>20</v>
      </c>
      <c r="D19">
        <v>20</v>
      </c>
      <c r="E19">
        <v>0</v>
      </c>
      <c r="F19">
        <v>0</v>
      </c>
      <c r="G19">
        <v>0</v>
      </c>
      <c r="H19">
        <v>0</v>
      </c>
      <c r="I19">
        <v>0</v>
      </c>
      <c r="J19">
        <v>0</v>
      </c>
      <c r="K19">
        <v>0</v>
      </c>
      <c r="L19">
        <v>0</v>
      </c>
    </row>
    <row r="20" spans="1:12" ht="15">
      <c r="A20" s="1">
        <f>VLOOKUP(B20,Woonlandcodes!$B$9:$C$45,2)</f>
        <v>20</v>
      </c>
      <c r="B20" t="s">
        <v>59</v>
      </c>
      <c r="C20">
        <v>0</v>
      </c>
      <c r="D20">
        <v>0</v>
      </c>
      <c r="E20">
        <v>0</v>
      </c>
      <c r="F20">
        <v>0</v>
      </c>
      <c r="G20">
        <v>0</v>
      </c>
      <c r="H20">
        <v>0</v>
      </c>
      <c r="I20">
        <v>0</v>
      </c>
      <c r="J20">
        <v>0</v>
      </c>
      <c r="K20">
        <v>0</v>
      </c>
      <c r="L20">
        <v>0</v>
      </c>
    </row>
    <row r="21" spans="1:12" ht="15">
      <c r="A21" s="1">
        <f>VLOOKUP(B21,Woonlandcodes!$B$9:$C$45,2)</f>
        <v>21</v>
      </c>
      <c r="B21" t="s">
        <v>18</v>
      </c>
      <c r="C21">
        <v>120</v>
      </c>
      <c r="D21">
        <v>100</v>
      </c>
      <c r="E21">
        <v>10</v>
      </c>
      <c r="F21">
        <v>10</v>
      </c>
      <c r="G21">
        <v>0</v>
      </c>
      <c r="H21">
        <v>0</v>
      </c>
      <c r="I21">
        <v>0</v>
      </c>
      <c r="J21">
        <v>0</v>
      </c>
      <c r="K21">
        <v>0</v>
      </c>
      <c r="L21">
        <v>0</v>
      </c>
    </row>
    <row r="22" spans="1:12" ht="15">
      <c r="A22" s="1">
        <f>VLOOKUP(B22,Woonlandcodes!$B$9:$C$45,2)</f>
        <v>22</v>
      </c>
      <c r="B22" t="s">
        <v>19</v>
      </c>
      <c r="C22">
        <v>620</v>
      </c>
      <c r="D22">
        <v>570</v>
      </c>
      <c r="E22">
        <v>10</v>
      </c>
      <c r="F22">
        <v>40</v>
      </c>
      <c r="G22">
        <v>10</v>
      </c>
      <c r="H22">
        <v>0</v>
      </c>
      <c r="I22">
        <v>0</v>
      </c>
      <c r="J22">
        <v>0</v>
      </c>
      <c r="K22">
        <v>0</v>
      </c>
      <c r="L22">
        <v>0</v>
      </c>
    </row>
    <row r="23" spans="1:12" ht="15">
      <c r="A23" s="1">
        <f>VLOOKUP(B23,Woonlandcodes!$B$9:$C$45,2)</f>
        <v>23</v>
      </c>
      <c r="B23" t="s">
        <v>20</v>
      </c>
      <c r="C23">
        <v>310</v>
      </c>
      <c r="D23">
        <v>200</v>
      </c>
      <c r="E23">
        <v>40</v>
      </c>
      <c r="F23">
        <v>30</v>
      </c>
      <c r="G23">
        <v>10</v>
      </c>
      <c r="H23">
        <v>10</v>
      </c>
      <c r="I23">
        <v>0</v>
      </c>
      <c r="J23">
        <v>0</v>
      </c>
      <c r="K23">
        <v>10</v>
      </c>
      <c r="L23">
        <v>0</v>
      </c>
    </row>
    <row r="24" spans="1:12" ht="15">
      <c r="A24" s="1">
        <f>VLOOKUP(B24,Woonlandcodes!$B$9:$C$45,2)</f>
        <v>24</v>
      </c>
      <c r="B24" t="s">
        <v>21</v>
      </c>
      <c r="C24">
        <v>850</v>
      </c>
      <c r="D24">
        <v>720</v>
      </c>
      <c r="E24">
        <v>20</v>
      </c>
      <c r="F24">
        <v>80</v>
      </c>
      <c r="G24">
        <v>10</v>
      </c>
      <c r="H24">
        <v>10</v>
      </c>
      <c r="I24">
        <v>0</v>
      </c>
      <c r="J24">
        <v>0</v>
      </c>
      <c r="K24">
        <v>0</v>
      </c>
      <c r="L24">
        <v>0</v>
      </c>
    </row>
    <row r="25" spans="1:12" ht="15">
      <c r="A25" s="1">
        <f>VLOOKUP(B25,Woonlandcodes!$B$9:$C$45,2)</f>
        <v>25</v>
      </c>
      <c r="B25" t="s">
        <v>22</v>
      </c>
      <c r="C25">
        <v>20</v>
      </c>
      <c r="D25">
        <v>10</v>
      </c>
      <c r="E25">
        <v>0</v>
      </c>
      <c r="F25">
        <v>10</v>
      </c>
      <c r="G25">
        <v>0</v>
      </c>
      <c r="H25">
        <v>0</v>
      </c>
      <c r="I25">
        <v>0</v>
      </c>
      <c r="J25">
        <v>0</v>
      </c>
      <c r="K25">
        <v>0</v>
      </c>
      <c r="L25">
        <v>0</v>
      </c>
    </row>
    <row r="26" spans="1:12" ht="15">
      <c r="A26" s="1">
        <f>VLOOKUP(B26,Woonlandcodes!$B$9:$C$45,2)</f>
        <v>26</v>
      </c>
      <c r="B26" t="s">
        <v>60</v>
      </c>
      <c r="C26">
        <v>0</v>
      </c>
      <c r="D26">
        <v>0</v>
      </c>
      <c r="E26">
        <v>0</v>
      </c>
      <c r="F26">
        <v>0</v>
      </c>
      <c r="G26">
        <v>0</v>
      </c>
      <c r="H26">
        <v>0</v>
      </c>
      <c r="I26">
        <v>0</v>
      </c>
      <c r="J26">
        <v>0</v>
      </c>
      <c r="K26">
        <v>0</v>
      </c>
      <c r="L26">
        <v>0</v>
      </c>
    </row>
    <row r="27" spans="1:12" ht="15">
      <c r="A27" s="1">
        <f>VLOOKUP(B27,Woonlandcodes!$B$9:$C$45,2)</f>
        <v>28</v>
      </c>
      <c r="B27" t="s">
        <v>41</v>
      </c>
      <c r="C27">
        <v>10</v>
      </c>
      <c r="D27">
        <v>10</v>
      </c>
      <c r="E27">
        <v>0</v>
      </c>
      <c r="F27">
        <v>0</v>
      </c>
      <c r="G27">
        <v>0</v>
      </c>
      <c r="H27">
        <v>0</v>
      </c>
      <c r="I27">
        <v>0</v>
      </c>
      <c r="J27">
        <v>0</v>
      </c>
      <c r="K27">
        <v>0</v>
      </c>
      <c r="L27">
        <v>0</v>
      </c>
    </row>
    <row r="28" spans="1:12" ht="15">
      <c r="A28" s="1">
        <f>VLOOKUP(B28,Woonlandcodes!$B$9:$C$45,2)</f>
        <v>29</v>
      </c>
      <c r="B28" t="s">
        <v>23</v>
      </c>
      <c r="C28">
        <v>2750</v>
      </c>
      <c r="D28">
        <v>2530</v>
      </c>
      <c r="E28">
        <v>30</v>
      </c>
      <c r="F28">
        <v>180</v>
      </c>
      <c r="G28">
        <v>10</v>
      </c>
      <c r="H28">
        <v>0</v>
      </c>
      <c r="I28">
        <v>10</v>
      </c>
      <c r="J28">
        <v>0</v>
      </c>
      <c r="K28">
        <v>0</v>
      </c>
      <c r="L28">
        <v>0</v>
      </c>
    </row>
    <row r="29" spans="1:12" ht="15">
      <c r="A29" s="1">
        <f>VLOOKUP(B29,Woonlandcodes!$B$9:$C$45,2)</f>
        <v>30</v>
      </c>
      <c r="B29" t="s">
        <v>42</v>
      </c>
      <c r="C29">
        <v>120</v>
      </c>
      <c r="D29">
        <v>110</v>
      </c>
      <c r="E29">
        <v>10</v>
      </c>
      <c r="F29">
        <v>10</v>
      </c>
      <c r="G29">
        <v>0</v>
      </c>
      <c r="H29">
        <v>0</v>
      </c>
      <c r="I29">
        <v>0</v>
      </c>
      <c r="J29">
        <v>0</v>
      </c>
      <c r="K29">
        <v>0</v>
      </c>
      <c r="L29">
        <v>0</v>
      </c>
    </row>
    <row r="30" spans="1:12" ht="15">
      <c r="A30" s="1">
        <f>VLOOKUP(B30,Woonlandcodes!$B$9:$C$45,2)</f>
        <v>31</v>
      </c>
      <c r="B30" t="s">
        <v>24</v>
      </c>
      <c r="C30">
        <v>20</v>
      </c>
      <c r="D30">
        <v>20</v>
      </c>
      <c r="E30">
        <v>0</v>
      </c>
      <c r="F30">
        <v>10</v>
      </c>
      <c r="G30">
        <v>0</v>
      </c>
      <c r="H30">
        <v>0</v>
      </c>
      <c r="I30">
        <v>0</v>
      </c>
      <c r="J30">
        <v>0</v>
      </c>
      <c r="K30">
        <v>0</v>
      </c>
      <c r="L30">
        <v>0</v>
      </c>
    </row>
    <row r="31" spans="1:12" ht="15">
      <c r="A31" s="1">
        <f>VLOOKUP(B31,Woonlandcodes!$B$9:$C$45,2)</f>
        <v>33</v>
      </c>
      <c r="B31" t="s">
        <v>25</v>
      </c>
      <c r="C31">
        <v>220</v>
      </c>
      <c r="D31">
        <v>200</v>
      </c>
      <c r="E31">
        <v>0</v>
      </c>
      <c r="F31">
        <v>10</v>
      </c>
      <c r="G31">
        <v>0</v>
      </c>
      <c r="H31">
        <v>0</v>
      </c>
      <c r="I31">
        <v>0</v>
      </c>
      <c r="J31">
        <v>0</v>
      </c>
      <c r="K31">
        <v>0</v>
      </c>
      <c r="L31">
        <v>0</v>
      </c>
    </row>
    <row r="32" spans="1:12" ht="15">
      <c r="A32" s="1">
        <f>VLOOKUP(B32,Woonlandcodes!$B$9:$C$45,2)</f>
        <v>34</v>
      </c>
      <c r="B32" t="s">
        <v>62</v>
      </c>
      <c r="C32">
        <v>11450</v>
      </c>
      <c r="D32">
        <v>9880</v>
      </c>
      <c r="E32">
        <v>280</v>
      </c>
      <c r="F32">
        <v>870</v>
      </c>
      <c r="G32">
        <v>210</v>
      </c>
      <c r="H32">
        <v>160</v>
      </c>
      <c r="I32">
        <v>10</v>
      </c>
      <c r="J32">
        <v>30</v>
      </c>
      <c r="K32">
        <v>20</v>
      </c>
      <c r="L32">
        <v>0</v>
      </c>
    </row>
    <row r="33" spans="1:12" ht="15">
      <c r="A33" s="1">
        <f>VLOOKUP(B33,Woonlandcodes!$B$9:$C$45,2)</f>
        <v>35</v>
      </c>
      <c r="B33" t="s">
        <v>1</v>
      </c>
      <c r="C33">
        <v>650</v>
      </c>
      <c r="D33">
        <v>480</v>
      </c>
      <c r="E33">
        <v>60</v>
      </c>
      <c r="F33">
        <v>50</v>
      </c>
      <c r="G33">
        <v>20</v>
      </c>
      <c r="H33">
        <v>20</v>
      </c>
      <c r="I33">
        <v>0</v>
      </c>
      <c r="J33">
        <v>0</v>
      </c>
      <c r="K33">
        <v>10</v>
      </c>
      <c r="L33">
        <v>0</v>
      </c>
    </row>
    <row r="34" spans="1:12" ht="15">
      <c r="A34" s="1">
        <f>VLOOKUP(B34,Woonlandcodes!$B$9:$C$45,2)</f>
        <v>36</v>
      </c>
      <c r="B34" t="s">
        <v>2</v>
      </c>
      <c r="C34">
        <v>30</v>
      </c>
      <c r="D34">
        <v>20</v>
      </c>
      <c r="E34">
        <v>0</v>
      </c>
      <c r="F34">
        <v>10</v>
      </c>
      <c r="G34">
        <v>0</v>
      </c>
      <c r="H34">
        <v>0</v>
      </c>
      <c r="I34">
        <v>0</v>
      </c>
      <c r="J34">
        <v>0</v>
      </c>
      <c r="K34">
        <v>0</v>
      </c>
      <c r="L34">
        <v>0</v>
      </c>
    </row>
    <row r="35" spans="1:12" ht="15">
      <c r="A35" s="1">
        <f>VLOOKUP(B35,Woonlandcodes!$B$9:$C$45,2)</f>
        <v>37</v>
      </c>
      <c r="B35" t="s">
        <v>63</v>
      </c>
      <c r="C35">
        <v>12100</v>
      </c>
      <c r="D35">
        <v>10470</v>
      </c>
      <c r="E35">
        <v>290</v>
      </c>
      <c r="F35">
        <v>920</v>
      </c>
      <c r="G35">
        <v>220</v>
      </c>
      <c r="H35">
        <v>160</v>
      </c>
      <c r="I35">
        <v>20</v>
      </c>
      <c r="J35">
        <v>30</v>
      </c>
      <c r="K35">
        <v>20</v>
      </c>
      <c r="L35">
        <v>10</v>
      </c>
    </row>
    <row r="41" ht="15">
      <c r="A41" s="2"/>
    </row>
    <row r="42" ht="15">
      <c r="A42"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6"/>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30</v>
      </c>
      <c r="D2">
        <v>20</v>
      </c>
      <c r="E2">
        <v>0</v>
      </c>
      <c r="F2">
        <v>10</v>
      </c>
      <c r="G2">
        <v>0</v>
      </c>
      <c r="H2">
        <v>0</v>
      </c>
      <c r="I2">
        <v>0</v>
      </c>
      <c r="J2">
        <v>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5</v>
      </c>
      <c r="B4" t="s">
        <v>7</v>
      </c>
      <c r="C4">
        <v>110</v>
      </c>
      <c r="D4">
        <v>90</v>
      </c>
      <c r="E4">
        <v>0</v>
      </c>
      <c r="F4">
        <v>10</v>
      </c>
      <c r="G4">
        <v>10</v>
      </c>
      <c r="H4">
        <v>0</v>
      </c>
      <c r="I4">
        <v>0</v>
      </c>
      <c r="J4">
        <v>0</v>
      </c>
      <c r="K4">
        <v>0</v>
      </c>
      <c r="L4">
        <v>0</v>
      </c>
    </row>
    <row r="5" spans="1:12" ht="15">
      <c r="A5" s="1">
        <f>VLOOKUP(B5,Woonlandcodes!$B$9:$C$45,2)</f>
        <v>6</v>
      </c>
      <c r="B5" t="s">
        <v>8</v>
      </c>
      <c r="C5">
        <v>0</v>
      </c>
      <c r="D5">
        <v>0</v>
      </c>
      <c r="E5">
        <v>0</v>
      </c>
      <c r="F5">
        <v>0</v>
      </c>
      <c r="G5">
        <v>0</v>
      </c>
      <c r="H5">
        <v>0</v>
      </c>
      <c r="I5">
        <v>0</v>
      </c>
      <c r="J5">
        <v>0</v>
      </c>
      <c r="K5">
        <v>0</v>
      </c>
      <c r="L5">
        <v>0</v>
      </c>
    </row>
    <row r="6" spans="1:12" ht="15">
      <c r="A6" s="1">
        <f>VLOOKUP(B6,Woonlandcodes!$B$9:$C$45,2)</f>
        <v>8</v>
      </c>
      <c r="B6" t="s">
        <v>10</v>
      </c>
      <c r="C6">
        <v>10</v>
      </c>
      <c r="D6">
        <v>10</v>
      </c>
      <c r="E6">
        <v>0</v>
      </c>
      <c r="F6">
        <v>0</v>
      </c>
      <c r="G6">
        <v>0</v>
      </c>
      <c r="H6">
        <v>0</v>
      </c>
      <c r="I6">
        <v>0</v>
      </c>
      <c r="J6">
        <v>0</v>
      </c>
      <c r="K6">
        <v>0</v>
      </c>
      <c r="L6">
        <v>0</v>
      </c>
    </row>
    <row r="7" spans="1:12" ht="15">
      <c r="A7" s="1">
        <f>VLOOKUP(B7,Woonlandcodes!$B$9:$C$45,2)</f>
        <v>9</v>
      </c>
      <c r="B7" t="s">
        <v>11</v>
      </c>
      <c r="C7">
        <v>0</v>
      </c>
      <c r="D7">
        <v>0</v>
      </c>
      <c r="E7">
        <v>0</v>
      </c>
      <c r="F7">
        <v>0</v>
      </c>
      <c r="G7">
        <v>0</v>
      </c>
      <c r="H7">
        <v>0</v>
      </c>
      <c r="I7">
        <v>0</v>
      </c>
      <c r="J7">
        <v>0</v>
      </c>
      <c r="K7">
        <v>0</v>
      </c>
      <c r="L7">
        <v>0</v>
      </c>
    </row>
    <row r="8" spans="1:12" ht="15">
      <c r="A8" s="1">
        <f>VLOOKUP(B8,Woonlandcodes!$B$9:$C$45,2)</f>
        <v>32</v>
      </c>
      <c r="B8" t="s">
        <v>86</v>
      </c>
      <c r="C8">
        <v>10</v>
      </c>
      <c r="D8">
        <v>10</v>
      </c>
      <c r="E8">
        <v>0</v>
      </c>
      <c r="F8">
        <v>0</v>
      </c>
      <c r="G8">
        <v>0</v>
      </c>
      <c r="H8">
        <v>0</v>
      </c>
      <c r="I8">
        <v>0</v>
      </c>
      <c r="J8">
        <v>0</v>
      </c>
      <c r="K8">
        <v>0</v>
      </c>
      <c r="L8">
        <v>0</v>
      </c>
    </row>
    <row r="9" spans="1:12" ht="15">
      <c r="A9" s="1">
        <f>VLOOKUP(B9,Woonlandcodes!$B$9:$C$45,2)</f>
        <v>10</v>
      </c>
      <c r="B9" t="s">
        <v>12</v>
      </c>
      <c r="C9">
        <v>130</v>
      </c>
      <c r="D9">
        <v>120</v>
      </c>
      <c r="E9">
        <v>10</v>
      </c>
      <c r="F9">
        <v>10</v>
      </c>
      <c r="G9">
        <v>0</v>
      </c>
      <c r="H9">
        <v>0</v>
      </c>
      <c r="I9">
        <v>0</v>
      </c>
      <c r="J9">
        <v>0</v>
      </c>
      <c r="K9">
        <v>0</v>
      </c>
      <c r="L9">
        <v>0</v>
      </c>
    </row>
    <row r="10" spans="1:12" ht="15">
      <c r="A10" s="1">
        <f>VLOOKUP(B10,Woonlandcodes!$B$9:$C$45,2)</f>
        <v>11</v>
      </c>
      <c r="B10" t="s">
        <v>13</v>
      </c>
      <c r="C10">
        <v>0</v>
      </c>
      <c r="D10">
        <v>0</v>
      </c>
      <c r="E10">
        <v>0</v>
      </c>
      <c r="F10">
        <v>0</v>
      </c>
      <c r="G10">
        <v>0</v>
      </c>
      <c r="H10">
        <v>0</v>
      </c>
      <c r="I10">
        <v>0</v>
      </c>
      <c r="J10">
        <v>0</v>
      </c>
      <c r="K10">
        <v>0</v>
      </c>
      <c r="L10">
        <v>0</v>
      </c>
    </row>
    <row r="11" spans="1:12" ht="15">
      <c r="A11" s="1">
        <f>VLOOKUP(B11,Woonlandcodes!$B$9:$C$45,2)</f>
        <v>13</v>
      </c>
      <c r="B11" t="s">
        <v>14</v>
      </c>
      <c r="C11">
        <v>0</v>
      </c>
      <c r="D11">
        <v>0</v>
      </c>
      <c r="E11">
        <v>0</v>
      </c>
      <c r="F11">
        <v>0</v>
      </c>
      <c r="G11">
        <v>0</v>
      </c>
      <c r="H11">
        <v>0</v>
      </c>
      <c r="I11">
        <v>0</v>
      </c>
      <c r="J11">
        <v>0</v>
      </c>
      <c r="K11">
        <v>0</v>
      </c>
      <c r="L11">
        <v>0</v>
      </c>
    </row>
    <row r="12" spans="1:12" ht="15">
      <c r="A12" s="1">
        <f>VLOOKUP(B12,Woonlandcodes!$B$9:$C$45,2)</f>
        <v>14</v>
      </c>
      <c r="B12" t="s">
        <v>38</v>
      </c>
      <c r="C12">
        <v>0</v>
      </c>
      <c r="D12">
        <v>0</v>
      </c>
      <c r="E12">
        <v>0</v>
      </c>
      <c r="F12">
        <v>0</v>
      </c>
      <c r="G12">
        <v>0</v>
      </c>
      <c r="H12">
        <v>0</v>
      </c>
      <c r="I12">
        <v>0</v>
      </c>
      <c r="J12">
        <v>0</v>
      </c>
      <c r="K12">
        <v>0</v>
      </c>
      <c r="L12">
        <v>0</v>
      </c>
    </row>
    <row r="13" spans="1:12" ht="15">
      <c r="A13" s="1">
        <f>VLOOKUP(B13,Woonlandcodes!$B$9:$C$45,2)</f>
        <v>19</v>
      </c>
      <c r="B13" t="s">
        <v>40</v>
      </c>
      <c r="C13">
        <v>0</v>
      </c>
      <c r="D13">
        <v>0</v>
      </c>
      <c r="E13">
        <v>0</v>
      </c>
      <c r="F13">
        <v>0</v>
      </c>
      <c r="G13">
        <v>0</v>
      </c>
      <c r="H13">
        <v>0</v>
      </c>
      <c r="I13">
        <v>0</v>
      </c>
      <c r="J13">
        <v>0</v>
      </c>
      <c r="K13">
        <v>0</v>
      </c>
      <c r="L13">
        <v>0</v>
      </c>
    </row>
    <row r="14" spans="1:12" ht="15">
      <c r="A14" s="1">
        <f>VLOOKUP(B14,Woonlandcodes!$B$9:$C$45,2)</f>
        <v>21</v>
      </c>
      <c r="B14" t="s">
        <v>18</v>
      </c>
      <c r="C14">
        <v>10</v>
      </c>
      <c r="D14">
        <v>10</v>
      </c>
      <c r="E14">
        <v>0</v>
      </c>
      <c r="F14">
        <v>0</v>
      </c>
      <c r="G14">
        <v>0</v>
      </c>
      <c r="H14">
        <v>0</v>
      </c>
      <c r="I14">
        <v>0</v>
      </c>
      <c r="J14">
        <v>0</v>
      </c>
      <c r="K14">
        <v>0</v>
      </c>
      <c r="L14">
        <v>0</v>
      </c>
    </row>
    <row r="15" spans="1:12" ht="15">
      <c r="A15" s="1">
        <f>VLOOKUP(B15,Woonlandcodes!$B$9:$C$45,2)</f>
        <v>22</v>
      </c>
      <c r="B15" t="s">
        <v>19</v>
      </c>
      <c r="C15">
        <v>40</v>
      </c>
      <c r="D15">
        <v>40</v>
      </c>
      <c r="E15">
        <v>0</v>
      </c>
      <c r="F15">
        <v>0</v>
      </c>
      <c r="G15">
        <v>0</v>
      </c>
      <c r="H15">
        <v>0</v>
      </c>
      <c r="I15">
        <v>0</v>
      </c>
      <c r="J15">
        <v>0</v>
      </c>
      <c r="K15">
        <v>0</v>
      </c>
      <c r="L15">
        <v>0</v>
      </c>
    </row>
    <row r="16" spans="1:12" ht="15">
      <c r="A16" s="1">
        <f>VLOOKUP(B16,Woonlandcodes!$B$9:$C$45,2)</f>
        <v>23</v>
      </c>
      <c r="B16" t="s">
        <v>20</v>
      </c>
      <c r="C16">
        <v>290</v>
      </c>
      <c r="D16">
        <v>180</v>
      </c>
      <c r="E16">
        <v>40</v>
      </c>
      <c r="F16">
        <v>30</v>
      </c>
      <c r="G16">
        <v>10</v>
      </c>
      <c r="H16">
        <v>10</v>
      </c>
      <c r="I16">
        <v>0</v>
      </c>
      <c r="J16">
        <v>0</v>
      </c>
      <c r="K16">
        <v>10</v>
      </c>
      <c r="L16">
        <v>0</v>
      </c>
    </row>
    <row r="17" spans="1:12" ht="15">
      <c r="A17" s="1">
        <f>VLOOKUP(B17,Woonlandcodes!$B$9:$C$45,2)</f>
        <v>24</v>
      </c>
      <c r="B17" t="s">
        <v>21</v>
      </c>
      <c r="C17">
        <v>0</v>
      </c>
      <c r="D17">
        <v>0</v>
      </c>
      <c r="E17">
        <v>0</v>
      </c>
      <c r="F17">
        <v>0</v>
      </c>
      <c r="G17">
        <v>0</v>
      </c>
      <c r="H17">
        <v>0</v>
      </c>
      <c r="I17">
        <v>0</v>
      </c>
      <c r="J17">
        <v>0</v>
      </c>
      <c r="K17">
        <v>0</v>
      </c>
      <c r="L17">
        <v>0</v>
      </c>
    </row>
    <row r="18" spans="1:12" ht="15">
      <c r="A18" s="1">
        <f>VLOOKUP(B18,Woonlandcodes!$B$9:$C$45,2)</f>
        <v>25</v>
      </c>
      <c r="B18" t="s">
        <v>22</v>
      </c>
      <c r="C18">
        <v>20</v>
      </c>
      <c r="D18">
        <v>10</v>
      </c>
      <c r="E18">
        <v>0</v>
      </c>
      <c r="F18">
        <v>10</v>
      </c>
      <c r="G18">
        <v>0</v>
      </c>
      <c r="H18">
        <v>0</v>
      </c>
      <c r="I18">
        <v>0</v>
      </c>
      <c r="J18">
        <v>0</v>
      </c>
      <c r="K18">
        <v>0</v>
      </c>
      <c r="L18">
        <v>0</v>
      </c>
    </row>
    <row r="19" spans="1:12" ht="15">
      <c r="A19" s="1">
        <f>VLOOKUP(B19,Woonlandcodes!$B$9:$C$45,2)</f>
        <v>26</v>
      </c>
      <c r="B19" t="s">
        <v>60</v>
      </c>
      <c r="C19">
        <v>0</v>
      </c>
      <c r="D19">
        <v>0</v>
      </c>
      <c r="E19">
        <v>0</v>
      </c>
      <c r="F19">
        <v>0</v>
      </c>
      <c r="G19">
        <v>0</v>
      </c>
      <c r="H19">
        <v>0</v>
      </c>
      <c r="I19">
        <v>0</v>
      </c>
      <c r="J19">
        <v>0</v>
      </c>
      <c r="K19">
        <v>0</v>
      </c>
      <c r="L19">
        <v>0</v>
      </c>
    </row>
    <row r="20" spans="1:12" ht="15">
      <c r="A20" s="1">
        <f>VLOOKUP(B20,Woonlandcodes!$B$9:$C$45,2)</f>
        <v>28</v>
      </c>
      <c r="B20" t="s">
        <v>41</v>
      </c>
      <c r="C20">
        <v>10</v>
      </c>
      <c r="D20">
        <v>10</v>
      </c>
      <c r="E20">
        <v>0</v>
      </c>
      <c r="F20">
        <v>0</v>
      </c>
      <c r="G20">
        <v>0</v>
      </c>
      <c r="H20">
        <v>0</v>
      </c>
      <c r="I20">
        <v>0</v>
      </c>
      <c r="J20">
        <v>0</v>
      </c>
      <c r="K20">
        <v>0</v>
      </c>
      <c r="L20">
        <v>0</v>
      </c>
    </row>
    <row r="21" spans="1:12" ht="15">
      <c r="A21" s="1">
        <f>VLOOKUP(B21,Woonlandcodes!$B$9:$C$45,2)</f>
        <v>29</v>
      </c>
      <c r="B21" t="s">
        <v>23</v>
      </c>
      <c r="C21">
        <v>10</v>
      </c>
      <c r="D21">
        <v>10</v>
      </c>
      <c r="E21">
        <v>0</v>
      </c>
      <c r="F21">
        <v>0</v>
      </c>
      <c r="G21">
        <v>0</v>
      </c>
      <c r="H21">
        <v>0</v>
      </c>
      <c r="I21">
        <v>0</v>
      </c>
      <c r="J21">
        <v>0</v>
      </c>
      <c r="K21">
        <v>0</v>
      </c>
      <c r="L21">
        <v>0</v>
      </c>
    </row>
    <row r="22" spans="1:12" ht="15">
      <c r="A22" s="1">
        <f>VLOOKUP(B22,Woonlandcodes!$B$9:$C$45,2)</f>
        <v>30</v>
      </c>
      <c r="B22" t="s">
        <v>42</v>
      </c>
      <c r="C22">
        <v>110</v>
      </c>
      <c r="D22">
        <v>100</v>
      </c>
      <c r="E22">
        <v>10</v>
      </c>
      <c r="F22">
        <v>10</v>
      </c>
      <c r="G22">
        <v>0</v>
      </c>
      <c r="H22">
        <v>0</v>
      </c>
      <c r="I22">
        <v>0</v>
      </c>
      <c r="J22">
        <v>0</v>
      </c>
      <c r="K22">
        <v>0</v>
      </c>
      <c r="L22">
        <v>0</v>
      </c>
    </row>
    <row r="23" spans="1:12" ht="15">
      <c r="A23" s="1">
        <f>VLOOKUP(B23,Woonlandcodes!$B$9:$C$45,2)</f>
        <v>31</v>
      </c>
      <c r="B23" t="s">
        <v>24</v>
      </c>
      <c r="C23">
        <v>10</v>
      </c>
      <c r="D23">
        <v>10</v>
      </c>
      <c r="E23">
        <v>0</v>
      </c>
      <c r="F23">
        <v>0</v>
      </c>
      <c r="G23">
        <v>0</v>
      </c>
      <c r="H23">
        <v>0</v>
      </c>
      <c r="I23">
        <v>0</v>
      </c>
      <c r="J23">
        <v>0</v>
      </c>
      <c r="K23">
        <v>0</v>
      </c>
      <c r="L23">
        <v>0</v>
      </c>
    </row>
    <row r="24" spans="1:12" ht="15">
      <c r="A24" s="1">
        <f>VLOOKUP(B24,Woonlandcodes!$B$9:$C$45,2)</f>
        <v>33</v>
      </c>
      <c r="B24" t="s">
        <v>25</v>
      </c>
      <c r="C24">
        <v>0</v>
      </c>
      <c r="D24">
        <v>0</v>
      </c>
      <c r="E24">
        <v>0</v>
      </c>
      <c r="F24">
        <v>0</v>
      </c>
      <c r="G24">
        <v>0</v>
      </c>
      <c r="H24">
        <v>0</v>
      </c>
      <c r="I24">
        <v>0</v>
      </c>
      <c r="J24">
        <v>0</v>
      </c>
      <c r="K24">
        <v>0</v>
      </c>
      <c r="L24">
        <v>0</v>
      </c>
    </row>
    <row r="25" spans="1:12" ht="15">
      <c r="A25" s="1">
        <f>VLOOKUP(B25,Woonlandcodes!$B$9:$C$45,2)</f>
        <v>34</v>
      </c>
      <c r="B25" t="s">
        <v>62</v>
      </c>
      <c r="C25">
        <v>780</v>
      </c>
      <c r="D25">
        <v>590</v>
      </c>
      <c r="E25">
        <v>60</v>
      </c>
      <c r="F25">
        <v>60</v>
      </c>
      <c r="G25">
        <v>30</v>
      </c>
      <c r="H25">
        <v>20</v>
      </c>
      <c r="I25">
        <v>0</v>
      </c>
      <c r="J25">
        <v>10</v>
      </c>
      <c r="K25">
        <v>10</v>
      </c>
      <c r="L25">
        <v>0</v>
      </c>
    </row>
    <row r="26" spans="1:12" ht="15">
      <c r="A26" s="1">
        <f>VLOOKUP(B26,Woonlandcodes!$B$9:$C$45,2)</f>
        <v>35</v>
      </c>
      <c r="B26" t="s">
        <v>1</v>
      </c>
      <c r="C26">
        <v>590</v>
      </c>
      <c r="D26">
        <v>430</v>
      </c>
      <c r="E26">
        <v>60</v>
      </c>
      <c r="F26">
        <v>50</v>
      </c>
      <c r="G26">
        <v>20</v>
      </c>
      <c r="H26">
        <v>20</v>
      </c>
      <c r="I26">
        <v>0</v>
      </c>
      <c r="J26">
        <v>0</v>
      </c>
      <c r="K26">
        <v>10</v>
      </c>
      <c r="L26">
        <v>0</v>
      </c>
    </row>
    <row r="27" spans="1:12" ht="15">
      <c r="A27" s="1">
        <f>VLOOKUP(B27,Woonlandcodes!$B$9:$C$45,2)</f>
        <v>36</v>
      </c>
      <c r="B27" t="s">
        <v>2</v>
      </c>
      <c r="C27">
        <v>10</v>
      </c>
      <c r="D27">
        <v>10</v>
      </c>
      <c r="E27">
        <v>0</v>
      </c>
      <c r="F27">
        <v>0</v>
      </c>
      <c r="G27">
        <v>0</v>
      </c>
      <c r="H27">
        <v>0</v>
      </c>
      <c r="I27">
        <v>0</v>
      </c>
      <c r="J27">
        <v>0</v>
      </c>
      <c r="K27">
        <v>0</v>
      </c>
      <c r="L27">
        <v>0</v>
      </c>
    </row>
    <row r="28" spans="1:12" ht="15">
      <c r="A28" s="1">
        <f>VLOOKUP(B28,Woonlandcodes!$B$9:$C$45,2)</f>
        <v>37</v>
      </c>
      <c r="B28" t="s">
        <v>63</v>
      </c>
      <c r="C28">
        <v>830</v>
      </c>
      <c r="D28">
        <v>630</v>
      </c>
      <c r="E28">
        <v>60</v>
      </c>
      <c r="F28">
        <v>70</v>
      </c>
      <c r="G28">
        <v>30</v>
      </c>
      <c r="H28">
        <v>20</v>
      </c>
      <c r="I28">
        <v>0</v>
      </c>
      <c r="J28">
        <v>10</v>
      </c>
      <c r="K28">
        <v>10</v>
      </c>
      <c r="L28">
        <v>0</v>
      </c>
    </row>
    <row r="35" ht="15">
      <c r="A35" s="2"/>
    </row>
    <row r="36" ht="15">
      <c r="A36" s="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7"/>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80</v>
      </c>
      <c r="D2">
        <v>10</v>
      </c>
      <c r="E2">
        <v>10</v>
      </c>
      <c r="F2">
        <v>50</v>
      </c>
      <c r="G2">
        <v>10</v>
      </c>
      <c r="H2">
        <v>10</v>
      </c>
      <c r="I2">
        <v>0</v>
      </c>
      <c r="J2">
        <v>0</v>
      </c>
      <c r="K2">
        <v>0</v>
      </c>
      <c r="L2">
        <v>0</v>
      </c>
    </row>
    <row r="3" spans="1:12" ht="15">
      <c r="A3" s="1">
        <f>VLOOKUP(B3,Woonlandcodes!$B$9:$C$45,2)</f>
        <v>2</v>
      </c>
      <c r="B3" t="s">
        <v>4</v>
      </c>
      <c r="C3">
        <v>0</v>
      </c>
      <c r="D3">
        <v>0</v>
      </c>
      <c r="E3">
        <v>0</v>
      </c>
      <c r="F3">
        <v>0</v>
      </c>
      <c r="G3">
        <v>0</v>
      </c>
      <c r="H3">
        <v>0</v>
      </c>
      <c r="I3">
        <v>0</v>
      </c>
      <c r="J3">
        <v>0</v>
      </c>
      <c r="K3">
        <v>0</v>
      </c>
      <c r="L3">
        <v>0</v>
      </c>
    </row>
    <row r="4" spans="1:12" ht="15">
      <c r="A4" s="1">
        <f>VLOOKUP(B4,Woonlandcodes!$B$9:$C$45,2)</f>
        <v>4</v>
      </c>
      <c r="B4" t="s">
        <v>6</v>
      </c>
      <c r="C4">
        <v>0</v>
      </c>
      <c r="D4">
        <v>0</v>
      </c>
      <c r="E4">
        <v>0</v>
      </c>
      <c r="F4">
        <v>0</v>
      </c>
      <c r="G4">
        <v>0</v>
      </c>
      <c r="H4">
        <v>0</v>
      </c>
      <c r="I4">
        <v>0</v>
      </c>
      <c r="J4">
        <v>0</v>
      </c>
      <c r="K4">
        <v>0</v>
      </c>
      <c r="L4">
        <v>0</v>
      </c>
    </row>
    <row r="5" spans="1:12" ht="15">
      <c r="A5" s="1">
        <f>VLOOKUP(B5,Woonlandcodes!$B$9:$C$45,2)</f>
        <v>5</v>
      </c>
      <c r="B5" t="s">
        <v>7</v>
      </c>
      <c r="C5">
        <v>70</v>
      </c>
      <c r="D5">
        <v>10</v>
      </c>
      <c r="E5">
        <v>10</v>
      </c>
      <c r="F5">
        <v>30</v>
      </c>
      <c r="G5">
        <v>10</v>
      </c>
      <c r="H5">
        <v>10</v>
      </c>
      <c r="I5">
        <v>0</v>
      </c>
      <c r="J5">
        <v>0</v>
      </c>
      <c r="K5">
        <v>0</v>
      </c>
      <c r="L5">
        <v>0</v>
      </c>
    </row>
    <row r="6" spans="1:12" ht="15">
      <c r="A6" s="1">
        <f>VLOOKUP(B6,Woonlandcodes!$B$9:$C$45,2)</f>
        <v>8</v>
      </c>
      <c r="B6" t="s">
        <v>10</v>
      </c>
      <c r="C6">
        <v>10</v>
      </c>
      <c r="D6">
        <v>0</v>
      </c>
      <c r="E6">
        <v>0</v>
      </c>
      <c r="F6">
        <v>0</v>
      </c>
      <c r="G6">
        <v>0</v>
      </c>
      <c r="H6">
        <v>0</v>
      </c>
      <c r="I6">
        <v>0</v>
      </c>
      <c r="J6">
        <v>0</v>
      </c>
      <c r="K6">
        <v>0</v>
      </c>
      <c r="L6">
        <v>0</v>
      </c>
    </row>
    <row r="7" spans="1:12" ht="15">
      <c r="A7" s="1">
        <f>VLOOKUP(B7,Woonlandcodes!$B$9:$C$45,2)</f>
        <v>9</v>
      </c>
      <c r="B7" t="s">
        <v>11</v>
      </c>
      <c r="C7">
        <v>10</v>
      </c>
      <c r="D7">
        <v>0</v>
      </c>
      <c r="E7">
        <v>0</v>
      </c>
      <c r="F7">
        <v>0</v>
      </c>
      <c r="G7">
        <v>0</v>
      </c>
      <c r="H7">
        <v>0</v>
      </c>
      <c r="I7">
        <v>0</v>
      </c>
      <c r="J7">
        <v>0</v>
      </c>
      <c r="K7">
        <v>0</v>
      </c>
      <c r="L7">
        <v>0</v>
      </c>
    </row>
    <row r="8" spans="1:12" ht="15">
      <c r="A8" s="1">
        <f>VLOOKUP(B8,Woonlandcodes!$B$9:$C$45,2)</f>
        <v>32</v>
      </c>
      <c r="B8" t="s">
        <v>86</v>
      </c>
      <c r="C8">
        <v>0</v>
      </c>
      <c r="D8">
        <v>0</v>
      </c>
      <c r="E8">
        <v>0</v>
      </c>
      <c r="F8">
        <v>0</v>
      </c>
      <c r="G8">
        <v>0</v>
      </c>
      <c r="H8">
        <v>0</v>
      </c>
      <c r="I8">
        <v>0</v>
      </c>
      <c r="J8">
        <v>0</v>
      </c>
      <c r="K8">
        <v>0</v>
      </c>
      <c r="L8">
        <v>0</v>
      </c>
    </row>
    <row r="9" spans="1:12" ht="15">
      <c r="A9" s="1">
        <f>VLOOKUP(B9,Woonlandcodes!$B$9:$C$45,2)</f>
        <v>12</v>
      </c>
      <c r="B9" t="s">
        <v>37</v>
      </c>
      <c r="C9">
        <v>0</v>
      </c>
      <c r="D9">
        <v>0</v>
      </c>
      <c r="E9">
        <v>0</v>
      </c>
      <c r="F9">
        <v>0</v>
      </c>
      <c r="G9">
        <v>0</v>
      </c>
      <c r="H9">
        <v>0</v>
      </c>
      <c r="I9">
        <v>0</v>
      </c>
      <c r="J9">
        <v>0</v>
      </c>
      <c r="K9">
        <v>0</v>
      </c>
      <c r="L9">
        <v>0</v>
      </c>
    </row>
    <row r="10" spans="1:12" ht="15">
      <c r="A10" s="1">
        <f>VLOOKUP(B10,Woonlandcodes!$B$9:$C$45,2)</f>
        <v>16</v>
      </c>
      <c r="B10" t="s">
        <v>16</v>
      </c>
      <c r="C10">
        <v>0</v>
      </c>
      <c r="D10">
        <v>0</v>
      </c>
      <c r="E10">
        <v>0</v>
      </c>
      <c r="F10">
        <v>0</v>
      </c>
      <c r="G10">
        <v>0</v>
      </c>
      <c r="H10">
        <v>0</v>
      </c>
      <c r="I10">
        <v>0</v>
      </c>
      <c r="J10">
        <v>0</v>
      </c>
      <c r="K10">
        <v>0</v>
      </c>
      <c r="L10">
        <v>0</v>
      </c>
    </row>
    <row r="11" spans="1:12" ht="15">
      <c r="A11" s="1">
        <f>VLOOKUP(B11,Woonlandcodes!$B$9:$C$45,2)</f>
        <v>21</v>
      </c>
      <c r="B11" t="s">
        <v>18</v>
      </c>
      <c r="C11">
        <v>0</v>
      </c>
      <c r="D11">
        <v>0</v>
      </c>
      <c r="E11">
        <v>0</v>
      </c>
      <c r="F11">
        <v>0</v>
      </c>
      <c r="G11">
        <v>0</v>
      </c>
      <c r="H11">
        <v>0</v>
      </c>
      <c r="I11">
        <v>0</v>
      </c>
      <c r="J11">
        <v>0</v>
      </c>
      <c r="K11">
        <v>0</v>
      </c>
      <c r="L11">
        <v>0</v>
      </c>
    </row>
    <row r="12" spans="1:12" ht="15">
      <c r="A12" s="1">
        <f>VLOOKUP(B12,Woonlandcodes!$B$9:$C$45,2)</f>
        <v>22</v>
      </c>
      <c r="B12" t="s">
        <v>19</v>
      </c>
      <c r="C12">
        <v>10</v>
      </c>
      <c r="D12">
        <v>10</v>
      </c>
      <c r="E12">
        <v>0</v>
      </c>
      <c r="F12">
        <v>0</v>
      </c>
      <c r="G12">
        <v>0</v>
      </c>
      <c r="H12">
        <v>0</v>
      </c>
      <c r="I12">
        <v>0</v>
      </c>
      <c r="J12">
        <v>0</v>
      </c>
      <c r="K12">
        <v>0</v>
      </c>
      <c r="L12">
        <v>0</v>
      </c>
    </row>
    <row r="13" spans="1:12" ht="15">
      <c r="A13" s="1">
        <f>VLOOKUP(B13,Woonlandcodes!$B$9:$C$45,2)</f>
        <v>23</v>
      </c>
      <c r="B13" t="s">
        <v>20</v>
      </c>
      <c r="C13">
        <v>0</v>
      </c>
      <c r="D13">
        <v>0</v>
      </c>
      <c r="E13">
        <v>0</v>
      </c>
      <c r="F13">
        <v>0</v>
      </c>
      <c r="G13">
        <v>0</v>
      </c>
      <c r="H13">
        <v>0</v>
      </c>
      <c r="I13">
        <v>0</v>
      </c>
      <c r="J13">
        <v>0</v>
      </c>
      <c r="K13">
        <v>0</v>
      </c>
      <c r="L13">
        <v>0</v>
      </c>
    </row>
    <row r="14" spans="1:12" ht="15">
      <c r="A14" s="1">
        <f>VLOOKUP(B14,Woonlandcodes!$B$9:$C$45,2)</f>
        <v>31</v>
      </c>
      <c r="B14" t="s">
        <v>24</v>
      </c>
      <c r="C14">
        <v>4630</v>
      </c>
      <c r="D14">
        <v>3290</v>
      </c>
      <c r="E14">
        <v>120</v>
      </c>
      <c r="F14">
        <v>1040</v>
      </c>
      <c r="G14">
        <v>110</v>
      </c>
      <c r="H14">
        <v>40</v>
      </c>
      <c r="I14">
        <v>20</v>
      </c>
      <c r="J14">
        <v>10</v>
      </c>
      <c r="K14">
        <v>0</v>
      </c>
      <c r="L14">
        <v>50</v>
      </c>
    </row>
    <row r="15" spans="1:12" ht="15">
      <c r="A15" s="1">
        <f>VLOOKUP(B15,Woonlandcodes!$B$9:$C$45,2)</f>
        <v>33</v>
      </c>
      <c r="B15" t="s">
        <v>25</v>
      </c>
      <c r="C15">
        <v>10</v>
      </c>
      <c r="D15">
        <v>0</v>
      </c>
      <c r="E15">
        <v>0</v>
      </c>
      <c r="F15">
        <v>0</v>
      </c>
      <c r="G15">
        <v>0</v>
      </c>
      <c r="H15">
        <v>0</v>
      </c>
      <c r="I15">
        <v>0</v>
      </c>
      <c r="J15">
        <v>0</v>
      </c>
      <c r="K15">
        <v>0</v>
      </c>
      <c r="L15">
        <v>0</v>
      </c>
    </row>
    <row r="16" spans="1:12" ht="15">
      <c r="A16" s="1">
        <f>VLOOKUP(B16,Woonlandcodes!$B$9:$C$45,2)</f>
        <v>34</v>
      </c>
      <c r="B16" t="s">
        <v>62</v>
      </c>
      <c r="C16">
        <v>170</v>
      </c>
      <c r="D16">
        <v>30</v>
      </c>
      <c r="E16">
        <v>20</v>
      </c>
      <c r="F16">
        <v>90</v>
      </c>
      <c r="G16">
        <v>20</v>
      </c>
      <c r="H16">
        <v>10</v>
      </c>
      <c r="I16">
        <v>0</v>
      </c>
      <c r="J16">
        <v>0</v>
      </c>
      <c r="K16">
        <v>0</v>
      </c>
      <c r="L16">
        <v>0</v>
      </c>
    </row>
    <row r="17" spans="1:12" ht="15">
      <c r="A17" s="1">
        <f>VLOOKUP(B17,Woonlandcodes!$B$9:$C$45,2)</f>
        <v>35</v>
      </c>
      <c r="B17" t="s">
        <v>1</v>
      </c>
      <c r="C17">
        <v>10</v>
      </c>
      <c r="D17">
        <v>0</v>
      </c>
      <c r="E17">
        <v>0</v>
      </c>
      <c r="F17">
        <v>0</v>
      </c>
      <c r="G17">
        <v>0</v>
      </c>
      <c r="H17">
        <v>0</v>
      </c>
      <c r="I17">
        <v>0</v>
      </c>
      <c r="J17">
        <v>0</v>
      </c>
      <c r="K17">
        <v>0</v>
      </c>
      <c r="L17">
        <v>0</v>
      </c>
    </row>
    <row r="18" spans="1:12" ht="15">
      <c r="A18" s="1">
        <f>VLOOKUP(B18,Woonlandcodes!$B$9:$C$45,2)</f>
        <v>36</v>
      </c>
      <c r="B18" t="s">
        <v>2</v>
      </c>
      <c r="C18">
        <v>4630</v>
      </c>
      <c r="D18">
        <v>3300</v>
      </c>
      <c r="E18">
        <v>120</v>
      </c>
      <c r="F18">
        <v>1040</v>
      </c>
      <c r="G18">
        <v>110</v>
      </c>
      <c r="H18">
        <v>40</v>
      </c>
      <c r="I18">
        <v>20</v>
      </c>
      <c r="J18">
        <v>10</v>
      </c>
      <c r="K18">
        <v>0</v>
      </c>
      <c r="L18">
        <v>50</v>
      </c>
    </row>
    <row r="19" spans="1:12" ht="15">
      <c r="A19" s="1">
        <f>VLOOKUP(B19,Woonlandcodes!$B$9:$C$45,2)</f>
        <v>37</v>
      </c>
      <c r="B19" t="s">
        <v>63</v>
      </c>
      <c r="C19">
        <v>4820</v>
      </c>
      <c r="D19">
        <v>3340</v>
      </c>
      <c r="E19">
        <v>130</v>
      </c>
      <c r="F19">
        <v>1140</v>
      </c>
      <c r="G19">
        <v>130</v>
      </c>
      <c r="H19">
        <v>50</v>
      </c>
      <c r="I19">
        <v>20</v>
      </c>
      <c r="J19">
        <v>10</v>
      </c>
      <c r="K19">
        <v>0</v>
      </c>
      <c r="L19">
        <v>50</v>
      </c>
    </row>
    <row r="26" ht="15">
      <c r="A26" s="2"/>
    </row>
    <row r="27" ht="15">
      <c r="A27" s="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44"/>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9210</v>
      </c>
      <c r="D2">
        <v>6850</v>
      </c>
      <c r="E2">
        <v>190</v>
      </c>
      <c r="F2">
        <v>1520</v>
      </c>
      <c r="G2">
        <v>350</v>
      </c>
      <c r="H2">
        <v>160</v>
      </c>
      <c r="I2">
        <v>20</v>
      </c>
      <c r="J2">
        <v>150</v>
      </c>
      <c r="K2">
        <v>10</v>
      </c>
      <c r="L2">
        <v>10</v>
      </c>
    </row>
    <row r="3" spans="1:12" ht="15">
      <c r="A3" s="1">
        <f>VLOOKUP(B3,Woonlandcodes!$B$9:$C$45,2)</f>
        <v>2</v>
      </c>
      <c r="B3" t="s">
        <v>4</v>
      </c>
      <c r="C3">
        <v>60</v>
      </c>
      <c r="D3">
        <v>40</v>
      </c>
      <c r="E3">
        <v>0</v>
      </c>
      <c r="F3">
        <v>20</v>
      </c>
      <c r="G3">
        <v>0</v>
      </c>
      <c r="H3">
        <v>0</v>
      </c>
      <c r="I3">
        <v>0</v>
      </c>
      <c r="J3">
        <v>0</v>
      </c>
      <c r="K3">
        <v>0</v>
      </c>
      <c r="L3">
        <v>0</v>
      </c>
    </row>
    <row r="4" spans="1:12" ht="15">
      <c r="A4" s="1">
        <f>VLOOKUP(B4,Woonlandcodes!$B$9:$C$45,2)</f>
        <v>3</v>
      </c>
      <c r="B4" t="s">
        <v>5</v>
      </c>
      <c r="C4">
        <v>70</v>
      </c>
      <c r="D4">
        <v>60</v>
      </c>
      <c r="E4">
        <v>0</v>
      </c>
      <c r="F4">
        <v>10</v>
      </c>
      <c r="G4">
        <v>0</v>
      </c>
      <c r="H4">
        <v>0</v>
      </c>
      <c r="I4">
        <v>0</v>
      </c>
      <c r="J4">
        <v>0</v>
      </c>
      <c r="K4">
        <v>0</v>
      </c>
      <c r="L4">
        <v>0</v>
      </c>
    </row>
    <row r="5" spans="1:12" ht="15">
      <c r="A5" s="1">
        <f>VLOOKUP(B5,Woonlandcodes!$B$9:$C$45,2)</f>
        <v>4</v>
      </c>
      <c r="B5" t="s">
        <v>6</v>
      </c>
      <c r="C5">
        <v>120</v>
      </c>
      <c r="D5">
        <v>80</v>
      </c>
      <c r="E5">
        <v>10</v>
      </c>
      <c r="F5">
        <v>10</v>
      </c>
      <c r="G5">
        <v>10</v>
      </c>
      <c r="H5">
        <v>10</v>
      </c>
      <c r="I5">
        <v>0</v>
      </c>
      <c r="J5">
        <v>10</v>
      </c>
      <c r="K5">
        <v>0</v>
      </c>
      <c r="L5">
        <v>0</v>
      </c>
    </row>
    <row r="6" spans="1:12" ht="15">
      <c r="A6" s="1">
        <f>VLOOKUP(B6,Woonlandcodes!$B$9:$C$45,2)</f>
        <v>5</v>
      </c>
      <c r="B6" t="s">
        <v>7</v>
      </c>
      <c r="C6">
        <v>8050</v>
      </c>
      <c r="D6">
        <v>5810</v>
      </c>
      <c r="E6">
        <v>150</v>
      </c>
      <c r="F6">
        <v>1460</v>
      </c>
      <c r="G6">
        <v>360</v>
      </c>
      <c r="H6">
        <v>170</v>
      </c>
      <c r="I6">
        <v>30</v>
      </c>
      <c r="J6">
        <v>110</v>
      </c>
      <c r="K6">
        <v>10</v>
      </c>
      <c r="L6">
        <v>10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40</v>
      </c>
      <c r="D8">
        <v>30</v>
      </c>
      <c r="E8">
        <v>0</v>
      </c>
      <c r="F8">
        <v>10</v>
      </c>
      <c r="G8">
        <v>0</v>
      </c>
      <c r="H8">
        <v>0</v>
      </c>
      <c r="I8">
        <v>0</v>
      </c>
      <c r="J8">
        <v>0</v>
      </c>
      <c r="K8">
        <v>0</v>
      </c>
      <c r="L8">
        <v>0</v>
      </c>
    </row>
    <row r="9" spans="1:12" ht="15">
      <c r="A9" s="1">
        <f>VLOOKUP(B9,Woonlandcodes!$B$9:$C$45,2)</f>
        <v>8</v>
      </c>
      <c r="B9" t="s">
        <v>10</v>
      </c>
      <c r="C9">
        <v>5640</v>
      </c>
      <c r="D9">
        <v>4940</v>
      </c>
      <c r="E9">
        <v>50</v>
      </c>
      <c r="F9">
        <v>530</v>
      </c>
      <c r="G9">
        <v>30</v>
      </c>
      <c r="H9">
        <v>20</v>
      </c>
      <c r="I9">
        <v>10</v>
      </c>
      <c r="J9">
        <v>60</v>
      </c>
      <c r="K9">
        <v>0</v>
      </c>
      <c r="L9">
        <v>0</v>
      </c>
    </row>
    <row r="10" spans="1:12" ht="15">
      <c r="A10" s="1">
        <f>VLOOKUP(B10,Woonlandcodes!$B$9:$C$45,2)</f>
        <v>9</v>
      </c>
      <c r="B10" t="s">
        <v>11</v>
      </c>
      <c r="C10">
        <v>230</v>
      </c>
      <c r="D10">
        <v>170</v>
      </c>
      <c r="E10">
        <v>0</v>
      </c>
      <c r="F10">
        <v>50</v>
      </c>
      <c r="G10">
        <v>0</v>
      </c>
      <c r="H10">
        <v>0</v>
      </c>
      <c r="I10">
        <v>0</v>
      </c>
      <c r="J10">
        <v>0</v>
      </c>
      <c r="K10">
        <v>0</v>
      </c>
      <c r="L10">
        <v>0</v>
      </c>
    </row>
    <row r="11" spans="1:12" ht="15">
      <c r="A11" s="1">
        <f>VLOOKUP(B11,Woonlandcodes!$B$9:$C$45,2)</f>
        <v>32</v>
      </c>
      <c r="B11" t="s">
        <v>86</v>
      </c>
      <c r="C11">
        <v>1050</v>
      </c>
      <c r="D11">
        <v>790</v>
      </c>
      <c r="E11">
        <v>70</v>
      </c>
      <c r="F11">
        <v>160</v>
      </c>
      <c r="G11">
        <v>20</v>
      </c>
      <c r="H11">
        <v>10</v>
      </c>
      <c r="I11">
        <v>10</v>
      </c>
      <c r="J11">
        <v>10</v>
      </c>
      <c r="K11">
        <v>0</v>
      </c>
      <c r="L11">
        <v>10</v>
      </c>
    </row>
    <row r="12" spans="1:12" ht="15">
      <c r="A12" s="1">
        <f>VLOOKUP(B12,Woonlandcodes!$B$9:$C$45,2)</f>
        <v>10</v>
      </c>
      <c r="B12" t="s">
        <v>12</v>
      </c>
      <c r="C12">
        <v>360</v>
      </c>
      <c r="D12">
        <v>230</v>
      </c>
      <c r="E12">
        <v>10</v>
      </c>
      <c r="F12">
        <v>90</v>
      </c>
      <c r="G12">
        <v>20</v>
      </c>
      <c r="H12">
        <v>10</v>
      </c>
      <c r="I12">
        <v>0</v>
      </c>
      <c r="J12">
        <v>0</v>
      </c>
      <c r="K12">
        <v>0</v>
      </c>
      <c r="L12">
        <v>0</v>
      </c>
    </row>
    <row r="13" spans="1:12" ht="15">
      <c r="A13" s="1">
        <f>VLOOKUP(B13,Woonlandcodes!$B$9:$C$45,2)</f>
        <v>11</v>
      </c>
      <c r="B13" t="s">
        <v>13</v>
      </c>
      <c r="C13">
        <v>200</v>
      </c>
      <c r="D13">
        <v>150</v>
      </c>
      <c r="E13">
        <v>10</v>
      </c>
      <c r="F13">
        <v>30</v>
      </c>
      <c r="G13">
        <v>10</v>
      </c>
      <c r="H13">
        <v>0</v>
      </c>
      <c r="I13">
        <v>0</v>
      </c>
      <c r="J13">
        <v>0</v>
      </c>
      <c r="K13">
        <v>0</v>
      </c>
      <c r="L13">
        <v>0</v>
      </c>
    </row>
    <row r="14" spans="1:12" ht="15">
      <c r="A14" s="1">
        <f>VLOOKUP(B14,Woonlandcodes!$B$9:$C$45,2)</f>
        <v>12</v>
      </c>
      <c r="B14" t="s">
        <v>37</v>
      </c>
      <c r="C14">
        <v>0</v>
      </c>
      <c r="D14">
        <v>0</v>
      </c>
      <c r="E14">
        <v>0</v>
      </c>
      <c r="F14">
        <v>0</v>
      </c>
      <c r="G14">
        <v>0</v>
      </c>
      <c r="H14">
        <v>0</v>
      </c>
      <c r="I14">
        <v>0</v>
      </c>
      <c r="J14">
        <v>0</v>
      </c>
      <c r="K14">
        <v>0</v>
      </c>
      <c r="L14">
        <v>0</v>
      </c>
    </row>
    <row r="15" spans="1:12" ht="15">
      <c r="A15" s="1">
        <f>VLOOKUP(B15,Woonlandcodes!$B$9:$C$45,2)</f>
        <v>13</v>
      </c>
      <c r="B15" t="s">
        <v>14</v>
      </c>
      <c r="C15">
        <v>470</v>
      </c>
      <c r="D15">
        <v>380</v>
      </c>
      <c r="E15">
        <v>10</v>
      </c>
      <c r="F15">
        <v>60</v>
      </c>
      <c r="G15">
        <v>10</v>
      </c>
      <c r="H15">
        <v>0</v>
      </c>
      <c r="I15">
        <v>0</v>
      </c>
      <c r="J15">
        <v>10</v>
      </c>
      <c r="K15">
        <v>0</v>
      </c>
      <c r="L15">
        <v>0</v>
      </c>
    </row>
    <row r="16" spans="1:12" ht="15">
      <c r="A16" s="1">
        <f>VLOOKUP(B16,Woonlandcodes!$B$9:$C$45,2)</f>
        <v>14</v>
      </c>
      <c r="B16" t="s">
        <v>38</v>
      </c>
      <c r="C16">
        <v>420</v>
      </c>
      <c r="D16">
        <v>310</v>
      </c>
      <c r="E16">
        <v>10</v>
      </c>
      <c r="F16">
        <v>80</v>
      </c>
      <c r="G16">
        <v>10</v>
      </c>
      <c r="H16">
        <v>10</v>
      </c>
      <c r="I16">
        <v>0</v>
      </c>
      <c r="J16">
        <v>0</v>
      </c>
      <c r="K16">
        <v>0</v>
      </c>
      <c r="L16">
        <v>10</v>
      </c>
    </row>
    <row r="17" spans="1:12" ht="15">
      <c r="A17" s="1">
        <f>VLOOKUP(B17,Woonlandcodes!$B$9:$C$45,2)</f>
        <v>15</v>
      </c>
      <c r="B17" t="s">
        <v>15</v>
      </c>
      <c r="C17">
        <v>10</v>
      </c>
      <c r="D17">
        <v>10</v>
      </c>
      <c r="E17">
        <v>0</v>
      </c>
      <c r="F17">
        <v>0</v>
      </c>
      <c r="G17">
        <v>0</v>
      </c>
      <c r="H17">
        <v>0</v>
      </c>
      <c r="I17">
        <v>0</v>
      </c>
      <c r="J17">
        <v>0</v>
      </c>
      <c r="K17">
        <v>0</v>
      </c>
      <c r="L17">
        <v>0</v>
      </c>
    </row>
    <row r="18" spans="1:12" ht="15">
      <c r="A18" s="1">
        <f>VLOOKUP(B18,Woonlandcodes!$B$9:$C$45,2)</f>
        <v>16</v>
      </c>
      <c r="B18" t="s">
        <v>16</v>
      </c>
      <c r="C18">
        <v>10</v>
      </c>
      <c r="D18">
        <v>10</v>
      </c>
      <c r="E18">
        <v>0</v>
      </c>
      <c r="F18">
        <v>0</v>
      </c>
      <c r="G18">
        <v>0</v>
      </c>
      <c r="H18">
        <v>0</v>
      </c>
      <c r="I18">
        <v>0</v>
      </c>
      <c r="J18">
        <v>0</v>
      </c>
      <c r="K18">
        <v>0</v>
      </c>
      <c r="L18">
        <v>0</v>
      </c>
    </row>
    <row r="19" spans="1:12" ht="15">
      <c r="A19" s="1">
        <f>VLOOKUP(B19,Woonlandcodes!$B$9:$C$45,2)</f>
        <v>17</v>
      </c>
      <c r="B19" t="s">
        <v>17</v>
      </c>
      <c r="C19">
        <v>90</v>
      </c>
      <c r="D19">
        <v>70</v>
      </c>
      <c r="E19">
        <v>0</v>
      </c>
      <c r="F19">
        <v>10</v>
      </c>
      <c r="G19">
        <v>0</v>
      </c>
      <c r="H19">
        <v>0</v>
      </c>
      <c r="I19">
        <v>0</v>
      </c>
      <c r="J19">
        <v>0</v>
      </c>
      <c r="K19">
        <v>0</v>
      </c>
      <c r="L19">
        <v>0</v>
      </c>
    </row>
    <row r="20" spans="1:12" ht="15">
      <c r="A20" s="1">
        <f>VLOOKUP(B20,Woonlandcodes!$B$9:$C$45,2)</f>
        <v>18</v>
      </c>
      <c r="B20" t="s">
        <v>39</v>
      </c>
      <c r="C20">
        <v>70</v>
      </c>
      <c r="D20">
        <v>50</v>
      </c>
      <c r="E20">
        <v>0</v>
      </c>
      <c r="F20">
        <v>10</v>
      </c>
      <c r="G20">
        <v>0</v>
      </c>
      <c r="H20">
        <v>0</v>
      </c>
      <c r="I20">
        <v>0</v>
      </c>
      <c r="J20">
        <v>0</v>
      </c>
      <c r="K20">
        <v>0</v>
      </c>
      <c r="L20">
        <v>0</v>
      </c>
    </row>
    <row r="21" spans="1:12" ht="15">
      <c r="A21" s="1">
        <f>VLOOKUP(B21,Woonlandcodes!$B$9:$C$45,2)</f>
        <v>19</v>
      </c>
      <c r="B21" t="s">
        <v>40</v>
      </c>
      <c r="C21">
        <v>70</v>
      </c>
      <c r="D21">
        <v>70</v>
      </c>
      <c r="E21">
        <v>0</v>
      </c>
      <c r="F21">
        <v>0</v>
      </c>
      <c r="G21">
        <v>0</v>
      </c>
      <c r="H21">
        <v>0</v>
      </c>
      <c r="I21">
        <v>0</v>
      </c>
      <c r="J21">
        <v>0</v>
      </c>
      <c r="K21">
        <v>0</v>
      </c>
      <c r="L21">
        <v>0</v>
      </c>
    </row>
    <row r="22" spans="1:12" ht="15">
      <c r="A22" s="1">
        <f>VLOOKUP(B22,Woonlandcodes!$B$9:$C$45,2)</f>
        <v>20</v>
      </c>
      <c r="B22" t="s">
        <v>59</v>
      </c>
      <c r="C22">
        <v>20</v>
      </c>
      <c r="D22">
        <v>20</v>
      </c>
      <c r="E22">
        <v>0</v>
      </c>
      <c r="F22">
        <v>0</v>
      </c>
      <c r="G22">
        <v>0</v>
      </c>
      <c r="H22">
        <v>0</v>
      </c>
      <c r="I22">
        <v>0</v>
      </c>
      <c r="J22">
        <v>0</v>
      </c>
      <c r="K22">
        <v>0</v>
      </c>
      <c r="L22">
        <v>0</v>
      </c>
    </row>
    <row r="23" spans="1:12" ht="15">
      <c r="A23" s="1">
        <f>VLOOKUP(B23,Woonlandcodes!$B$9:$C$45,2)</f>
        <v>21</v>
      </c>
      <c r="B23" t="s">
        <v>18</v>
      </c>
      <c r="C23">
        <v>400</v>
      </c>
      <c r="D23">
        <v>300</v>
      </c>
      <c r="E23">
        <v>10</v>
      </c>
      <c r="F23">
        <v>70</v>
      </c>
      <c r="G23">
        <v>10</v>
      </c>
      <c r="H23">
        <v>10</v>
      </c>
      <c r="I23">
        <v>0</v>
      </c>
      <c r="J23">
        <v>10</v>
      </c>
      <c r="K23">
        <v>0</v>
      </c>
      <c r="L23">
        <v>0</v>
      </c>
    </row>
    <row r="24" spans="1:12" ht="15">
      <c r="A24" s="1">
        <f>VLOOKUP(B24,Woonlandcodes!$B$9:$C$45,2)</f>
        <v>22</v>
      </c>
      <c r="B24" t="s">
        <v>19</v>
      </c>
      <c r="C24">
        <v>18590</v>
      </c>
      <c r="D24">
        <v>15390</v>
      </c>
      <c r="E24">
        <v>370</v>
      </c>
      <c r="F24">
        <v>2330</v>
      </c>
      <c r="G24">
        <v>240</v>
      </c>
      <c r="H24">
        <v>120</v>
      </c>
      <c r="I24">
        <v>60</v>
      </c>
      <c r="J24">
        <v>100</v>
      </c>
      <c r="K24">
        <v>0</v>
      </c>
      <c r="L24">
        <v>260</v>
      </c>
    </row>
    <row r="25" spans="1:12" ht="15">
      <c r="A25" s="1">
        <f>VLOOKUP(B25,Woonlandcodes!$B$9:$C$45,2)</f>
        <v>23</v>
      </c>
      <c r="B25" t="s">
        <v>20</v>
      </c>
      <c r="C25">
        <v>190</v>
      </c>
      <c r="D25">
        <v>150</v>
      </c>
      <c r="E25">
        <v>0</v>
      </c>
      <c r="F25">
        <v>30</v>
      </c>
      <c r="G25">
        <v>0</v>
      </c>
      <c r="H25">
        <v>0</v>
      </c>
      <c r="I25">
        <v>0</v>
      </c>
      <c r="J25">
        <v>0</v>
      </c>
      <c r="K25">
        <v>0</v>
      </c>
      <c r="L25">
        <v>0</v>
      </c>
    </row>
    <row r="26" spans="1:12" ht="15">
      <c r="A26" s="1">
        <f>VLOOKUP(B26,Woonlandcodes!$B$9:$C$45,2)</f>
        <v>24</v>
      </c>
      <c r="B26" t="s">
        <v>21</v>
      </c>
      <c r="C26">
        <v>960</v>
      </c>
      <c r="D26">
        <v>800</v>
      </c>
      <c r="E26">
        <v>10</v>
      </c>
      <c r="F26">
        <v>130</v>
      </c>
      <c r="G26">
        <v>10</v>
      </c>
      <c r="H26">
        <v>10</v>
      </c>
      <c r="I26">
        <v>0</v>
      </c>
      <c r="J26">
        <v>10</v>
      </c>
      <c r="K26">
        <v>0</v>
      </c>
      <c r="L26">
        <v>0</v>
      </c>
    </row>
    <row r="27" spans="1:12" ht="15">
      <c r="A27" s="1">
        <f>VLOOKUP(B27,Woonlandcodes!$B$9:$C$45,2)</f>
        <v>25</v>
      </c>
      <c r="B27" t="s">
        <v>22</v>
      </c>
      <c r="C27">
        <v>60</v>
      </c>
      <c r="D27">
        <v>40</v>
      </c>
      <c r="E27">
        <v>0</v>
      </c>
      <c r="F27">
        <v>10</v>
      </c>
      <c r="G27">
        <v>0</v>
      </c>
      <c r="H27">
        <v>0</v>
      </c>
      <c r="I27">
        <v>0</v>
      </c>
      <c r="J27">
        <v>0</v>
      </c>
      <c r="K27">
        <v>0</v>
      </c>
      <c r="L27">
        <v>0</v>
      </c>
    </row>
    <row r="28" spans="1:12" ht="15">
      <c r="A28" s="1">
        <f>VLOOKUP(B28,Woonlandcodes!$B$9:$C$45,2)</f>
        <v>26</v>
      </c>
      <c r="B28" t="s">
        <v>60</v>
      </c>
      <c r="C28">
        <v>430</v>
      </c>
      <c r="D28">
        <v>310</v>
      </c>
      <c r="E28">
        <v>10</v>
      </c>
      <c r="F28">
        <v>90</v>
      </c>
      <c r="G28">
        <v>10</v>
      </c>
      <c r="H28">
        <v>0</v>
      </c>
      <c r="I28">
        <v>0</v>
      </c>
      <c r="J28">
        <v>0</v>
      </c>
      <c r="K28">
        <v>0</v>
      </c>
      <c r="L28">
        <v>10</v>
      </c>
    </row>
    <row r="29" spans="1:12" ht="15">
      <c r="A29" s="1">
        <f>VLOOKUP(B29,Woonlandcodes!$B$9:$C$45,2)</f>
        <v>27</v>
      </c>
      <c r="B29" t="s">
        <v>61</v>
      </c>
      <c r="C29">
        <v>50</v>
      </c>
      <c r="D29">
        <v>40</v>
      </c>
      <c r="E29">
        <v>0</v>
      </c>
      <c r="F29">
        <v>10</v>
      </c>
      <c r="G29">
        <v>0</v>
      </c>
      <c r="H29">
        <v>0</v>
      </c>
      <c r="I29">
        <v>0</v>
      </c>
      <c r="J29">
        <v>0</v>
      </c>
      <c r="K29">
        <v>0</v>
      </c>
      <c r="L29">
        <v>0</v>
      </c>
    </row>
    <row r="30" spans="1:12" ht="15">
      <c r="A30" s="1">
        <f>VLOOKUP(B30,Woonlandcodes!$B$9:$C$45,2)</f>
        <v>28</v>
      </c>
      <c r="B30" t="s">
        <v>41</v>
      </c>
      <c r="C30">
        <v>20</v>
      </c>
      <c r="D30">
        <v>20</v>
      </c>
      <c r="E30">
        <v>0</v>
      </c>
      <c r="F30">
        <v>10</v>
      </c>
      <c r="G30">
        <v>0</v>
      </c>
      <c r="H30">
        <v>0</v>
      </c>
      <c r="I30">
        <v>0</v>
      </c>
      <c r="J30">
        <v>0</v>
      </c>
      <c r="K30">
        <v>0</v>
      </c>
      <c r="L30">
        <v>0</v>
      </c>
    </row>
    <row r="31" spans="1:12" ht="15">
      <c r="A31" s="1">
        <f>VLOOKUP(B31,Woonlandcodes!$B$9:$C$45,2)</f>
        <v>29</v>
      </c>
      <c r="B31" t="s">
        <v>23</v>
      </c>
      <c r="C31">
        <v>4890</v>
      </c>
      <c r="D31">
        <v>4010</v>
      </c>
      <c r="E31">
        <v>70</v>
      </c>
      <c r="F31">
        <v>680</v>
      </c>
      <c r="G31">
        <v>60</v>
      </c>
      <c r="H31">
        <v>20</v>
      </c>
      <c r="I31">
        <v>10</v>
      </c>
      <c r="J31">
        <v>60</v>
      </c>
      <c r="K31">
        <v>0</v>
      </c>
      <c r="L31">
        <v>0</v>
      </c>
    </row>
    <row r="32" spans="1:12" ht="15">
      <c r="A32" s="1">
        <f>VLOOKUP(B32,Woonlandcodes!$B$9:$C$45,2)</f>
        <v>30</v>
      </c>
      <c r="B32" t="s">
        <v>42</v>
      </c>
      <c r="C32">
        <v>110</v>
      </c>
      <c r="D32">
        <v>80</v>
      </c>
      <c r="E32">
        <v>0</v>
      </c>
      <c r="F32">
        <v>20</v>
      </c>
      <c r="G32">
        <v>0</v>
      </c>
      <c r="H32">
        <v>0</v>
      </c>
      <c r="I32">
        <v>0</v>
      </c>
      <c r="J32">
        <v>0</v>
      </c>
      <c r="K32">
        <v>0</v>
      </c>
      <c r="L32">
        <v>0</v>
      </c>
    </row>
    <row r="33" spans="1:12" ht="15">
      <c r="A33" s="1">
        <f>VLOOKUP(B33,Woonlandcodes!$B$9:$C$45,2)</f>
        <v>31</v>
      </c>
      <c r="B33" t="s">
        <v>24</v>
      </c>
      <c r="C33">
        <v>310</v>
      </c>
      <c r="D33">
        <v>160</v>
      </c>
      <c r="E33">
        <v>10</v>
      </c>
      <c r="F33">
        <v>110</v>
      </c>
      <c r="G33">
        <v>10</v>
      </c>
      <c r="H33">
        <v>10</v>
      </c>
      <c r="I33">
        <v>10</v>
      </c>
      <c r="J33">
        <v>0</v>
      </c>
      <c r="K33">
        <v>0</v>
      </c>
      <c r="L33">
        <v>0</v>
      </c>
    </row>
    <row r="34" spans="1:12" ht="15">
      <c r="A34" s="1">
        <f>VLOOKUP(B34,Woonlandcodes!$B$9:$C$45,2)</f>
        <v>33</v>
      </c>
      <c r="B34" t="s">
        <v>25</v>
      </c>
      <c r="C34">
        <v>460</v>
      </c>
      <c r="D34">
        <v>290</v>
      </c>
      <c r="E34">
        <v>10</v>
      </c>
      <c r="F34">
        <v>130</v>
      </c>
      <c r="G34">
        <v>20</v>
      </c>
      <c r="H34">
        <v>10</v>
      </c>
      <c r="I34">
        <v>10</v>
      </c>
      <c r="J34">
        <v>10</v>
      </c>
      <c r="K34">
        <v>0</v>
      </c>
      <c r="L34">
        <v>0</v>
      </c>
    </row>
    <row r="35" spans="1:12" ht="15">
      <c r="A35" s="1">
        <f>VLOOKUP(B35,Woonlandcodes!$B$9:$C$45,2)</f>
        <v>34</v>
      </c>
      <c r="B35" t="s">
        <v>62</v>
      </c>
      <c r="C35">
        <v>32820</v>
      </c>
      <c r="D35">
        <v>25390</v>
      </c>
      <c r="E35">
        <v>590</v>
      </c>
      <c r="F35">
        <v>5040</v>
      </c>
      <c r="G35">
        <v>910</v>
      </c>
      <c r="H35">
        <v>440</v>
      </c>
      <c r="I35">
        <v>100</v>
      </c>
      <c r="J35">
        <v>440</v>
      </c>
      <c r="K35">
        <v>30</v>
      </c>
      <c r="L35">
        <v>30</v>
      </c>
    </row>
    <row r="36" spans="1:12" ht="15">
      <c r="A36" s="1">
        <f>VLOOKUP(B36,Woonlandcodes!$B$9:$C$45,2)</f>
        <v>35</v>
      </c>
      <c r="B36" t="s">
        <v>1</v>
      </c>
      <c r="C36">
        <v>880</v>
      </c>
      <c r="D36">
        <v>620</v>
      </c>
      <c r="E36">
        <v>10</v>
      </c>
      <c r="F36">
        <v>190</v>
      </c>
      <c r="G36">
        <v>30</v>
      </c>
      <c r="H36">
        <v>20</v>
      </c>
      <c r="I36">
        <v>0</v>
      </c>
      <c r="J36">
        <v>10</v>
      </c>
      <c r="K36">
        <v>0</v>
      </c>
      <c r="L36">
        <v>0</v>
      </c>
    </row>
    <row r="37" spans="1:12" ht="15">
      <c r="A37" s="1">
        <f>VLOOKUP(B37,Woonlandcodes!$B$9:$C$45,2)</f>
        <v>36</v>
      </c>
      <c r="B37" t="s">
        <v>2</v>
      </c>
      <c r="C37">
        <v>1250</v>
      </c>
      <c r="D37">
        <v>850</v>
      </c>
      <c r="E37">
        <v>40</v>
      </c>
      <c r="F37">
        <v>300</v>
      </c>
      <c r="G37">
        <v>40</v>
      </c>
      <c r="H37">
        <v>20</v>
      </c>
      <c r="I37">
        <v>10</v>
      </c>
      <c r="J37">
        <v>0</v>
      </c>
      <c r="K37">
        <v>0</v>
      </c>
      <c r="L37">
        <v>20</v>
      </c>
    </row>
    <row r="38" spans="1:12" ht="15">
      <c r="A38" s="1">
        <f>VLOOKUP(B38,Woonlandcodes!$B$9:$C$45,2)</f>
        <v>37</v>
      </c>
      <c r="B38" t="s">
        <v>63</v>
      </c>
      <c r="C38">
        <v>52660</v>
      </c>
      <c r="D38">
        <v>41630</v>
      </c>
      <c r="E38">
        <v>1000</v>
      </c>
      <c r="F38">
        <v>7660</v>
      </c>
      <c r="G38">
        <v>1190</v>
      </c>
      <c r="H38">
        <v>580</v>
      </c>
      <c r="I38">
        <v>170</v>
      </c>
      <c r="J38">
        <v>550</v>
      </c>
      <c r="K38">
        <v>40</v>
      </c>
      <c r="L38">
        <v>310</v>
      </c>
    </row>
    <row r="43" ht="15">
      <c r="A43" s="2"/>
    </row>
    <row r="44" ht="15">
      <c r="A44" s="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45"/>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57850</v>
      </c>
      <c r="D2">
        <v>55050</v>
      </c>
      <c r="E2">
        <v>800</v>
      </c>
      <c r="F2">
        <v>1640</v>
      </c>
      <c r="G2">
        <v>180</v>
      </c>
      <c r="H2">
        <v>160</v>
      </c>
      <c r="I2">
        <v>20</v>
      </c>
      <c r="J2">
        <v>40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3</v>
      </c>
      <c r="B4" t="s">
        <v>5</v>
      </c>
      <c r="C4">
        <v>60</v>
      </c>
      <c r="D4">
        <v>60</v>
      </c>
      <c r="E4">
        <v>0</v>
      </c>
      <c r="F4">
        <v>0</v>
      </c>
      <c r="G4">
        <v>0</v>
      </c>
      <c r="H4">
        <v>0</v>
      </c>
      <c r="I4">
        <v>0</v>
      </c>
      <c r="J4">
        <v>0</v>
      </c>
      <c r="K4">
        <v>0</v>
      </c>
      <c r="L4">
        <v>0</v>
      </c>
    </row>
    <row r="5" spans="1:12" ht="15">
      <c r="A5" s="1">
        <f>VLOOKUP(B5,Woonlandcodes!$B$9:$C$45,2)</f>
        <v>4</v>
      </c>
      <c r="B5" t="s">
        <v>6</v>
      </c>
      <c r="C5">
        <v>590</v>
      </c>
      <c r="D5">
        <v>550</v>
      </c>
      <c r="E5">
        <v>0</v>
      </c>
      <c r="F5">
        <v>20</v>
      </c>
      <c r="G5">
        <v>0</v>
      </c>
      <c r="H5">
        <v>10</v>
      </c>
      <c r="I5">
        <v>0</v>
      </c>
      <c r="J5">
        <v>10</v>
      </c>
      <c r="K5">
        <v>0</v>
      </c>
      <c r="L5">
        <v>0</v>
      </c>
    </row>
    <row r="6" spans="1:12" ht="15">
      <c r="A6" s="1">
        <f>VLOOKUP(B6,Woonlandcodes!$B$9:$C$45,2)</f>
        <v>5</v>
      </c>
      <c r="B6" t="s">
        <v>7</v>
      </c>
      <c r="C6">
        <v>36830</v>
      </c>
      <c r="D6">
        <v>33500</v>
      </c>
      <c r="E6">
        <v>730</v>
      </c>
      <c r="F6">
        <v>1000</v>
      </c>
      <c r="G6">
        <v>760</v>
      </c>
      <c r="H6">
        <v>830</v>
      </c>
      <c r="I6">
        <v>10</v>
      </c>
      <c r="J6">
        <v>30</v>
      </c>
      <c r="K6">
        <v>0</v>
      </c>
      <c r="L6">
        <v>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190</v>
      </c>
      <c r="D8">
        <v>160</v>
      </c>
      <c r="E8">
        <v>10</v>
      </c>
      <c r="F8">
        <v>10</v>
      </c>
      <c r="G8">
        <v>0</v>
      </c>
      <c r="H8">
        <v>10</v>
      </c>
      <c r="I8">
        <v>0</v>
      </c>
      <c r="J8">
        <v>0</v>
      </c>
      <c r="K8">
        <v>0</v>
      </c>
      <c r="L8">
        <v>0</v>
      </c>
    </row>
    <row r="9" spans="1:12" ht="15">
      <c r="A9" s="1">
        <f>VLOOKUP(B9,Woonlandcodes!$B$9:$C$45,2)</f>
        <v>8</v>
      </c>
      <c r="B9" t="s">
        <v>10</v>
      </c>
      <c r="C9">
        <v>5980</v>
      </c>
      <c r="D9">
        <v>5850</v>
      </c>
      <c r="E9">
        <v>50</v>
      </c>
      <c r="F9">
        <v>50</v>
      </c>
      <c r="G9">
        <v>0</v>
      </c>
      <c r="H9">
        <v>0</v>
      </c>
      <c r="I9">
        <v>20</v>
      </c>
      <c r="J9">
        <v>0</v>
      </c>
      <c r="K9">
        <v>0</v>
      </c>
      <c r="L9">
        <v>0</v>
      </c>
    </row>
    <row r="10" spans="1:12" ht="15">
      <c r="A10" s="1">
        <f>VLOOKUP(B10,Woonlandcodes!$B$9:$C$45,2)</f>
        <v>9</v>
      </c>
      <c r="B10" t="s">
        <v>11</v>
      </c>
      <c r="C10">
        <v>1420</v>
      </c>
      <c r="D10">
        <v>1360</v>
      </c>
      <c r="E10">
        <v>40</v>
      </c>
      <c r="F10">
        <v>20</v>
      </c>
      <c r="G10">
        <v>0</v>
      </c>
      <c r="H10">
        <v>0</v>
      </c>
      <c r="I10">
        <v>0</v>
      </c>
      <c r="J10">
        <v>0</v>
      </c>
      <c r="K10">
        <v>0</v>
      </c>
      <c r="L10">
        <v>0</v>
      </c>
    </row>
    <row r="11" spans="1:12" ht="15">
      <c r="A11" s="1">
        <f>VLOOKUP(B11,Woonlandcodes!$B$9:$C$45,2)</f>
        <v>32</v>
      </c>
      <c r="B11" t="s">
        <v>86</v>
      </c>
      <c r="C11">
        <v>7810</v>
      </c>
      <c r="D11">
        <v>7700</v>
      </c>
      <c r="E11">
        <v>70</v>
      </c>
      <c r="F11">
        <v>40</v>
      </c>
      <c r="G11">
        <v>0</v>
      </c>
      <c r="H11">
        <v>0</v>
      </c>
      <c r="I11">
        <v>10</v>
      </c>
      <c r="J11">
        <v>0</v>
      </c>
      <c r="K11">
        <v>0</v>
      </c>
      <c r="L11">
        <v>0</v>
      </c>
    </row>
    <row r="12" spans="1:12" ht="15">
      <c r="A12" s="1">
        <f>VLOOKUP(B12,Woonlandcodes!$B$9:$C$45,2)</f>
        <v>10</v>
      </c>
      <c r="B12" t="s">
        <v>12</v>
      </c>
      <c r="C12">
        <v>150</v>
      </c>
      <c r="D12">
        <v>130</v>
      </c>
      <c r="E12">
        <v>10</v>
      </c>
      <c r="F12">
        <v>0</v>
      </c>
      <c r="G12">
        <v>0</v>
      </c>
      <c r="H12">
        <v>0</v>
      </c>
      <c r="I12">
        <v>0</v>
      </c>
      <c r="J12">
        <v>0</v>
      </c>
      <c r="K12">
        <v>0</v>
      </c>
      <c r="L12">
        <v>0</v>
      </c>
    </row>
    <row r="13" spans="1:12" ht="15">
      <c r="A13" s="1">
        <f>VLOOKUP(B13,Woonlandcodes!$B$9:$C$45,2)</f>
        <v>11</v>
      </c>
      <c r="B13" t="s">
        <v>13</v>
      </c>
      <c r="C13">
        <v>470</v>
      </c>
      <c r="D13">
        <v>440</v>
      </c>
      <c r="E13">
        <v>10</v>
      </c>
      <c r="F13">
        <v>10</v>
      </c>
      <c r="G13">
        <v>0</v>
      </c>
      <c r="H13">
        <v>0</v>
      </c>
      <c r="I13">
        <v>0</v>
      </c>
      <c r="J13">
        <v>0</v>
      </c>
      <c r="K13">
        <v>0</v>
      </c>
      <c r="L13">
        <v>0</v>
      </c>
    </row>
    <row r="14" spans="1:12" ht="15">
      <c r="A14" s="1">
        <f>VLOOKUP(B14,Woonlandcodes!$B$9:$C$45,2)</f>
        <v>12</v>
      </c>
      <c r="B14" t="s">
        <v>37</v>
      </c>
      <c r="C14">
        <v>10</v>
      </c>
      <c r="D14">
        <v>10</v>
      </c>
      <c r="E14">
        <v>0</v>
      </c>
      <c r="F14">
        <v>0</v>
      </c>
      <c r="G14">
        <v>0</v>
      </c>
      <c r="H14">
        <v>0</v>
      </c>
      <c r="I14">
        <v>0</v>
      </c>
      <c r="J14">
        <v>0</v>
      </c>
      <c r="K14">
        <v>0</v>
      </c>
      <c r="L14">
        <v>0</v>
      </c>
    </row>
    <row r="15" spans="1:12" ht="15">
      <c r="A15" s="1">
        <f>VLOOKUP(B15,Woonlandcodes!$B$9:$C$45,2)</f>
        <v>13</v>
      </c>
      <c r="B15" t="s">
        <v>14</v>
      </c>
      <c r="C15">
        <v>6330</v>
      </c>
      <c r="D15">
        <v>6160</v>
      </c>
      <c r="E15">
        <v>120</v>
      </c>
      <c r="F15">
        <v>40</v>
      </c>
      <c r="G15">
        <v>0</v>
      </c>
      <c r="H15">
        <v>0</v>
      </c>
      <c r="I15">
        <v>0</v>
      </c>
      <c r="J15">
        <v>10</v>
      </c>
      <c r="K15">
        <v>0</v>
      </c>
      <c r="L15">
        <v>0</v>
      </c>
    </row>
    <row r="16" spans="1:12" ht="15">
      <c r="A16" s="1">
        <f>VLOOKUP(B16,Woonlandcodes!$B$9:$C$45,2)</f>
        <v>14</v>
      </c>
      <c r="B16" t="s">
        <v>38</v>
      </c>
      <c r="C16">
        <v>1430</v>
      </c>
      <c r="D16">
        <v>1390</v>
      </c>
      <c r="E16">
        <v>10</v>
      </c>
      <c r="F16">
        <v>20</v>
      </c>
      <c r="G16">
        <v>0</v>
      </c>
      <c r="H16">
        <v>0</v>
      </c>
      <c r="I16">
        <v>0</v>
      </c>
      <c r="J16">
        <v>0</v>
      </c>
      <c r="K16">
        <v>0</v>
      </c>
      <c r="L16">
        <v>10</v>
      </c>
    </row>
    <row r="17" spans="1:12" ht="15">
      <c r="A17" s="1">
        <f>VLOOKUP(B17,Woonlandcodes!$B$9:$C$45,2)</f>
        <v>15</v>
      </c>
      <c r="B17" t="s">
        <v>15</v>
      </c>
      <c r="C17">
        <v>0</v>
      </c>
      <c r="D17">
        <v>0</v>
      </c>
      <c r="E17">
        <v>0</v>
      </c>
      <c r="F17">
        <v>0</v>
      </c>
      <c r="G17">
        <v>0</v>
      </c>
      <c r="H17">
        <v>0</v>
      </c>
      <c r="I17">
        <v>0</v>
      </c>
      <c r="J17">
        <v>0</v>
      </c>
      <c r="K17">
        <v>0</v>
      </c>
      <c r="L17">
        <v>0</v>
      </c>
    </row>
    <row r="18" spans="1:12" ht="15">
      <c r="A18" s="1">
        <f>VLOOKUP(B18,Woonlandcodes!$B$9:$C$45,2)</f>
        <v>16</v>
      </c>
      <c r="B18" t="s">
        <v>16</v>
      </c>
      <c r="C18">
        <v>10</v>
      </c>
      <c r="D18">
        <v>0</v>
      </c>
      <c r="E18">
        <v>0</v>
      </c>
      <c r="F18">
        <v>0</v>
      </c>
      <c r="G18">
        <v>0</v>
      </c>
      <c r="H18">
        <v>0</v>
      </c>
      <c r="I18">
        <v>0</v>
      </c>
      <c r="J18">
        <v>0</v>
      </c>
      <c r="K18">
        <v>0</v>
      </c>
      <c r="L18">
        <v>0</v>
      </c>
    </row>
    <row r="19" spans="1:12" ht="15">
      <c r="A19" s="1">
        <f>VLOOKUP(B19,Woonlandcodes!$B$9:$C$45,2)</f>
        <v>17</v>
      </c>
      <c r="B19" t="s">
        <v>17</v>
      </c>
      <c r="C19">
        <v>630</v>
      </c>
      <c r="D19">
        <v>600</v>
      </c>
      <c r="E19">
        <v>10</v>
      </c>
      <c r="F19">
        <v>10</v>
      </c>
      <c r="G19">
        <v>0</v>
      </c>
      <c r="H19">
        <v>0</v>
      </c>
      <c r="I19">
        <v>0</v>
      </c>
      <c r="J19">
        <v>0</v>
      </c>
      <c r="K19">
        <v>0</v>
      </c>
      <c r="L19">
        <v>0</v>
      </c>
    </row>
    <row r="20" spans="1:12" ht="15">
      <c r="A20" s="1">
        <f>VLOOKUP(B20,Woonlandcodes!$B$9:$C$45,2)</f>
        <v>18</v>
      </c>
      <c r="B20" t="s">
        <v>39</v>
      </c>
      <c r="C20">
        <v>380</v>
      </c>
      <c r="D20">
        <v>360</v>
      </c>
      <c r="E20">
        <v>10</v>
      </c>
      <c r="F20">
        <v>10</v>
      </c>
      <c r="G20">
        <v>0</v>
      </c>
      <c r="H20">
        <v>0</v>
      </c>
      <c r="I20">
        <v>0</v>
      </c>
      <c r="J20">
        <v>0</v>
      </c>
      <c r="K20">
        <v>0</v>
      </c>
      <c r="L20">
        <v>0</v>
      </c>
    </row>
    <row r="21" spans="1:12" ht="15">
      <c r="A21" s="1">
        <f>VLOOKUP(B21,Woonlandcodes!$B$9:$C$45,2)</f>
        <v>19</v>
      </c>
      <c r="B21" t="s">
        <v>40</v>
      </c>
      <c r="C21">
        <v>70</v>
      </c>
      <c r="D21">
        <v>70</v>
      </c>
      <c r="E21">
        <v>0</v>
      </c>
      <c r="F21">
        <v>0</v>
      </c>
      <c r="G21">
        <v>0</v>
      </c>
      <c r="H21">
        <v>0</v>
      </c>
      <c r="I21">
        <v>0</v>
      </c>
      <c r="J21">
        <v>0</v>
      </c>
      <c r="K21">
        <v>0</v>
      </c>
      <c r="L21">
        <v>0</v>
      </c>
    </row>
    <row r="22" spans="1:12" ht="15">
      <c r="A22" s="1">
        <f>VLOOKUP(B22,Woonlandcodes!$B$9:$C$45,2)</f>
        <v>20</v>
      </c>
      <c r="B22" t="s">
        <v>59</v>
      </c>
      <c r="C22">
        <v>30</v>
      </c>
      <c r="D22">
        <v>30</v>
      </c>
      <c r="E22">
        <v>0</v>
      </c>
      <c r="F22">
        <v>0</v>
      </c>
      <c r="G22">
        <v>0</v>
      </c>
      <c r="H22">
        <v>0</v>
      </c>
      <c r="I22">
        <v>0</v>
      </c>
      <c r="J22">
        <v>0</v>
      </c>
      <c r="K22">
        <v>0</v>
      </c>
      <c r="L22">
        <v>0</v>
      </c>
    </row>
    <row r="23" spans="1:12" ht="15">
      <c r="A23" s="1">
        <f>VLOOKUP(B23,Woonlandcodes!$B$9:$C$45,2)</f>
        <v>21</v>
      </c>
      <c r="B23" t="s">
        <v>18</v>
      </c>
      <c r="C23">
        <v>1760</v>
      </c>
      <c r="D23">
        <v>1620</v>
      </c>
      <c r="E23">
        <v>40</v>
      </c>
      <c r="F23">
        <v>40</v>
      </c>
      <c r="G23">
        <v>20</v>
      </c>
      <c r="H23">
        <v>30</v>
      </c>
      <c r="I23">
        <v>0</v>
      </c>
      <c r="J23">
        <v>10</v>
      </c>
      <c r="K23">
        <v>0</v>
      </c>
      <c r="L23">
        <v>0</v>
      </c>
    </row>
    <row r="24" spans="1:12" ht="15">
      <c r="A24" s="1">
        <f>VLOOKUP(B24,Woonlandcodes!$B$9:$C$45,2)</f>
        <v>22</v>
      </c>
      <c r="B24" t="s">
        <v>19</v>
      </c>
      <c r="C24">
        <v>79850</v>
      </c>
      <c r="D24">
        <v>77900</v>
      </c>
      <c r="E24">
        <v>1200</v>
      </c>
      <c r="F24">
        <v>610</v>
      </c>
      <c r="G24">
        <v>30</v>
      </c>
      <c r="H24">
        <v>40</v>
      </c>
      <c r="I24">
        <v>40</v>
      </c>
      <c r="J24">
        <v>40</v>
      </c>
      <c r="K24">
        <v>0</v>
      </c>
      <c r="L24">
        <v>180</v>
      </c>
    </row>
    <row r="25" spans="1:12" ht="15">
      <c r="A25" s="1">
        <f>VLOOKUP(B25,Woonlandcodes!$B$9:$C$45,2)</f>
        <v>23</v>
      </c>
      <c r="B25" t="s">
        <v>20</v>
      </c>
      <c r="C25">
        <v>480</v>
      </c>
      <c r="D25">
        <v>150</v>
      </c>
      <c r="E25">
        <v>130</v>
      </c>
      <c r="F25">
        <v>10</v>
      </c>
      <c r="G25">
        <v>90</v>
      </c>
      <c r="H25">
        <v>60</v>
      </c>
      <c r="I25">
        <v>0</v>
      </c>
      <c r="J25">
        <v>0</v>
      </c>
      <c r="K25">
        <v>30</v>
      </c>
      <c r="L25">
        <v>0</v>
      </c>
    </row>
    <row r="26" spans="1:12" ht="15">
      <c r="A26" s="1">
        <f>VLOOKUP(B26,Woonlandcodes!$B$9:$C$45,2)</f>
        <v>24</v>
      </c>
      <c r="B26" t="s">
        <v>21</v>
      </c>
      <c r="C26">
        <v>3000</v>
      </c>
      <c r="D26">
        <v>2810</v>
      </c>
      <c r="E26">
        <v>70</v>
      </c>
      <c r="F26">
        <v>90</v>
      </c>
      <c r="G26">
        <v>10</v>
      </c>
      <c r="H26">
        <v>20</v>
      </c>
      <c r="I26">
        <v>0</v>
      </c>
      <c r="J26">
        <v>10</v>
      </c>
      <c r="K26">
        <v>0</v>
      </c>
      <c r="L26">
        <v>0</v>
      </c>
    </row>
    <row r="27" spans="1:12" ht="15">
      <c r="A27" s="1">
        <f>VLOOKUP(B27,Woonlandcodes!$B$9:$C$45,2)</f>
        <v>25</v>
      </c>
      <c r="B27" t="s">
        <v>22</v>
      </c>
      <c r="C27">
        <v>10</v>
      </c>
      <c r="D27">
        <v>0</v>
      </c>
      <c r="E27">
        <v>10</v>
      </c>
      <c r="F27">
        <v>0</v>
      </c>
      <c r="G27">
        <v>0</v>
      </c>
      <c r="H27">
        <v>0</v>
      </c>
      <c r="I27">
        <v>0</v>
      </c>
      <c r="J27">
        <v>0</v>
      </c>
      <c r="K27">
        <v>0</v>
      </c>
      <c r="L27">
        <v>0</v>
      </c>
    </row>
    <row r="28" spans="1:12" ht="15">
      <c r="A28" s="1">
        <f>VLOOKUP(B28,Woonlandcodes!$B$9:$C$45,2)</f>
        <v>26</v>
      </c>
      <c r="B28" t="s">
        <v>60</v>
      </c>
      <c r="C28">
        <v>850</v>
      </c>
      <c r="D28">
        <v>780</v>
      </c>
      <c r="E28">
        <v>20</v>
      </c>
      <c r="F28">
        <v>50</v>
      </c>
      <c r="G28">
        <v>0</v>
      </c>
      <c r="H28">
        <v>0</v>
      </c>
      <c r="I28">
        <v>0</v>
      </c>
      <c r="J28">
        <v>0</v>
      </c>
      <c r="K28">
        <v>0</v>
      </c>
      <c r="L28">
        <v>30</v>
      </c>
    </row>
    <row r="29" spans="1:12" ht="15">
      <c r="A29" s="1">
        <f>VLOOKUP(B29,Woonlandcodes!$B$9:$C$45,2)</f>
        <v>27</v>
      </c>
      <c r="B29" t="s">
        <v>61</v>
      </c>
      <c r="C29">
        <v>90</v>
      </c>
      <c r="D29">
        <v>90</v>
      </c>
      <c r="E29">
        <v>0</v>
      </c>
      <c r="F29">
        <v>0</v>
      </c>
      <c r="G29">
        <v>0</v>
      </c>
      <c r="H29">
        <v>0</v>
      </c>
      <c r="I29">
        <v>0</v>
      </c>
      <c r="J29">
        <v>0</v>
      </c>
      <c r="K29">
        <v>0</v>
      </c>
      <c r="L29">
        <v>0</v>
      </c>
    </row>
    <row r="30" spans="1:12" ht="15">
      <c r="A30" s="1">
        <f>VLOOKUP(B30,Woonlandcodes!$B$9:$C$45,2)</f>
        <v>28</v>
      </c>
      <c r="B30" t="s">
        <v>41</v>
      </c>
      <c r="C30">
        <v>40</v>
      </c>
      <c r="D30">
        <v>20</v>
      </c>
      <c r="E30">
        <v>10</v>
      </c>
      <c r="F30">
        <v>0</v>
      </c>
      <c r="G30">
        <v>0</v>
      </c>
      <c r="H30">
        <v>0</v>
      </c>
      <c r="I30">
        <v>0</v>
      </c>
      <c r="J30">
        <v>0</v>
      </c>
      <c r="K30">
        <v>0</v>
      </c>
      <c r="L30">
        <v>0</v>
      </c>
    </row>
    <row r="31" spans="1:12" ht="15">
      <c r="A31" s="1">
        <f>VLOOKUP(B31,Woonlandcodes!$B$9:$C$45,2)</f>
        <v>29</v>
      </c>
      <c r="B31" t="s">
        <v>23</v>
      </c>
      <c r="C31">
        <v>40540</v>
      </c>
      <c r="D31">
        <v>39750</v>
      </c>
      <c r="E31">
        <v>510</v>
      </c>
      <c r="F31">
        <v>210</v>
      </c>
      <c r="G31">
        <v>20</v>
      </c>
      <c r="H31">
        <v>30</v>
      </c>
      <c r="I31">
        <v>20</v>
      </c>
      <c r="J31">
        <v>10</v>
      </c>
      <c r="K31">
        <v>0</v>
      </c>
      <c r="L31">
        <v>0</v>
      </c>
    </row>
    <row r="32" spans="1:12" ht="15">
      <c r="A32" s="1">
        <f>VLOOKUP(B32,Woonlandcodes!$B$9:$C$45,2)</f>
        <v>30</v>
      </c>
      <c r="B32" t="s">
        <v>42</v>
      </c>
      <c r="C32">
        <v>90</v>
      </c>
      <c r="D32">
        <v>70</v>
      </c>
      <c r="E32">
        <v>10</v>
      </c>
      <c r="F32">
        <v>0</v>
      </c>
      <c r="G32">
        <v>10</v>
      </c>
      <c r="H32">
        <v>10</v>
      </c>
      <c r="I32">
        <v>0</v>
      </c>
      <c r="J32">
        <v>0</v>
      </c>
      <c r="K32">
        <v>0</v>
      </c>
      <c r="L32">
        <v>0</v>
      </c>
    </row>
    <row r="33" spans="1:12" ht="15">
      <c r="A33" s="1">
        <f>VLOOKUP(B33,Woonlandcodes!$B$9:$C$45,2)</f>
        <v>31</v>
      </c>
      <c r="B33" t="s">
        <v>24</v>
      </c>
      <c r="C33">
        <v>19390</v>
      </c>
      <c r="D33">
        <v>18470</v>
      </c>
      <c r="E33">
        <v>550</v>
      </c>
      <c r="F33">
        <v>350</v>
      </c>
      <c r="G33">
        <v>0</v>
      </c>
      <c r="H33">
        <v>0</v>
      </c>
      <c r="I33">
        <v>30</v>
      </c>
      <c r="J33">
        <v>0</v>
      </c>
      <c r="K33">
        <v>0</v>
      </c>
      <c r="L33">
        <v>40</v>
      </c>
    </row>
    <row r="34" spans="1:12" ht="15">
      <c r="A34" s="1">
        <f>VLOOKUP(B34,Woonlandcodes!$B$9:$C$45,2)</f>
        <v>33</v>
      </c>
      <c r="B34" t="s">
        <v>25</v>
      </c>
      <c r="C34">
        <v>1420</v>
      </c>
      <c r="D34">
        <v>1360</v>
      </c>
      <c r="E34">
        <v>20</v>
      </c>
      <c r="F34">
        <v>30</v>
      </c>
      <c r="G34">
        <v>0</v>
      </c>
      <c r="H34">
        <v>10</v>
      </c>
      <c r="I34">
        <v>0</v>
      </c>
      <c r="J34">
        <v>0</v>
      </c>
      <c r="K34">
        <v>0</v>
      </c>
      <c r="L34">
        <v>0</v>
      </c>
    </row>
    <row r="35" spans="1:12" ht="15">
      <c r="A35" s="1">
        <f>VLOOKUP(B35,Woonlandcodes!$B$9:$C$45,2)</f>
        <v>34</v>
      </c>
      <c r="B35" t="s">
        <v>62</v>
      </c>
      <c r="C35">
        <v>165830</v>
      </c>
      <c r="D35">
        <v>157540</v>
      </c>
      <c r="E35">
        <v>2620</v>
      </c>
      <c r="F35">
        <v>3230</v>
      </c>
      <c r="G35">
        <v>1110</v>
      </c>
      <c r="H35">
        <v>1170</v>
      </c>
      <c r="I35">
        <v>80</v>
      </c>
      <c r="J35">
        <v>120</v>
      </c>
      <c r="K35">
        <v>30</v>
      </c>
      <c r="L35">
        <v>10</v>
      </c>
    </row>
    <row r="36" spans="1:12" ht="15">
      <c r="A36" s="1">
        <f>VLOOKUP(B36,Woonlandcodes!$B$9:$C$45,2)</f>
        <v>35</v>
      </c>
      <c r="B36" t="s">
        <v>1</v>
      </c>
      <c r="C36">
        <v>880</v>
      </c>
      <c r="D36">
        <v>480</v>
      </c>
      <c r="E36">
        <v>160</v>
      </c>
      <c r="F36">
        <v>20</v>
      </c>
      <c r="G36">
        <v>100</v>
      </c>
      <c r="H36">
        <v>80</v>
      </c>
      <c r="I36">
        <v>0</v>
      </c>
      <c r="J36">
        <v>0</v>
      </c>
      <c r="K36">
        <v>30</v>
      </c>
      <c r="L36">
        <v>0</v>
      </c>
    </row>
    <row r="37" spans="1:12" ht="15">
      <c r="A37" s="1">
        <f>VLOOKUP(B37,Woonlandcodes!$B$9:$C$45,2)</f>
        <v>36</v>
      </c>
      <c r="B37" t="s">
        <v>2</v>
      </c>
      <c r="C37">
        <v>22070</v>
      </c>
      <c r="D37">
        <v>21020</v>
      </c>
      <c r="E37">
        <v>580</v>
      </c>
      <c r="F37">
        <v>440</v>
      </c>
      <c r="G37">
        <v>0</v>
      </c>
      <c r="H37">
        <v>0</v>
      </c>
      <c r="I37">
        <v>30</v>
      </c>
      <c r="J37">
        <v>0</v>
      </c>
      <c r="K37">
        <v>0</v>
      </c>
      <c r="L37">
        <v>90</v>
      </c>
    </row>
    <row r="38" spans="1:12" ht="15">
      <c r="A38" s="1">
        <f>VLOOKUP(B38,Woonlandcodes!$B$9:$C$45,2)</f>
        <v>37</v>
      </c>
      <c r="B38" t="s">
        <v>63</v>
      </c>
      <c r="C38">
        <v>267750</v>
      </c>
      <c r="D38">
        <v>256460</v>
      </c>
      <c r="E38">
        <v>4400</v>
      </c>
      <c r="F38">
        <v>4280</v>
      </c>
      <c r="G38">
        <v>1140</v>
      </c>
      <c r="H38">
        <v>1220</v>
      </c>
      <c r="I38">
        <v>150</v>
      </c>
      <c r="J38">
        <v>160</v>
      </c>
      <c r="K38">
        <v>30</v>
      </c>
      <c r="L38">
        <v>280</v>
      </c>
    </row>
    <row r="44" ht="15">
      <c r="A44" s="2"/>
    </row>
    <row r="45" ht="15">
      <c r="A45" s="3"/>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5"/>
  <cols>
    <col min="1" max="1" width="96.421875" style="67" customWidth="1"/>
    <col min="2" max="2" width="52.7109375" style="66" customWidth="1"/>
    <col min="3" max="16384" width="9.140625" style="66" customWidth="1"/>
  </cols>
  <sheetData>
    <row r="1" ht="15.75">
      <c r="A1" s="65" t="s">
        <v>91</v>
      </c>
    </row>
    <row r="3" ht="15">
      <c r="A3" s="68" t="s">
        <v>92</v>
      </c>
    </row>
    <row r="4" ht="15">
      <c r="A4" s="68"/>
    </row>
    <row r="5" ht="140.25">
      <c r="A5" s="69" t="s">
        <v>93</v>
      </c>
    </row>
    <row r="6" ht="15">
      <c r="A6" s="70"/>
    </row>
    <row r="7" ht="15">
      <c r="A7" s="68" t="s">
        <v>94</v>
      </c>
    </row>
    <row r="8" ht="6.75" customHeight="1">
      <c r="A8" s="68"/>
    </row>
    <row r="9" spans="1:2" ht="76.5">
      <c r="A9" s="71" t="s">
        <v>95</v>
      </c>
      <c r="B9" s="72"/>
    </row>
    <row r="10" ht="89.25">
      <c r="A10" s="71" t="s">
        <v>96</v>
      </c>
    </row>
    <row r="11" ht="51">
      <c r="A11" s="71" t="s">
        <v>97</v>
      </c>
    </row>
    <row r="12" ht="102">
      <c r="A12" s="71" t="s">
        <v>196</v>
      </c>
    </row>
    <row r="13" ht="51">
      <c r="A13" s="71" t="s">
        <v>98</v>
      </c>
    </row>
    <row r="14" ht="15">
      <c r="A14" s="71"/>
    </row>
    <row r="15" ht="15">
      <c r="A15" s="68" t="s">
        <v>99</v>
      </c>
    </row>
    <row r="16" ht="6.75" customHeight="1">
      <c r="A16" s="68"/>
    </row>
    <row r="17" ht="63.75">
      <c r="A17" s="71" t="s">
        <v>100</v>
      </c>
    </row>
    <row r="18" ht="6.75" customHeight="1">
      <c r="A18" s="73"/>
    </row>
    <row r="19" ht="15">
      <c r="A19" s="74" t="s">
        <v>101</v>
      </c>
    </row>
    <row r="20" ht="38.25">
      <c r="A20" s="73" t="s">
        <v>102</v>
      </c>
    </row>
    <row r="21" ht="6.75" customHeight="1">
      <c r="A21" s="73"/>
    </row>
    <row r="22" s="75" customFormat="1" ht="12.75">
      <c r="A22" s="74" t="s">
        <v>103</v>
      </c>
    </row>
    <row r="23" s="75" customFormat="1" ht="51">
      <c r="A23" s="73" t="s">
        <v>104</v>
      </c>
    </row>
    <row r="24" s="75" customFormat="1" ht="6.75" customHeight="1">
      <c r="A24" s="73"/>
    </row>
    <row r="25" s="75" customFormat="1" ht="12.75">
      <c r="A25" s="74" t="s">
        <v>105</v>
      </c>
    </row>
    <row r="26" s="75" customFormat="1" ht="25.5">
      <c r="A26" s="73" t="s">
        <v>106</v>
      </c>
    </row>
    <row r="27" s="75" customFormat="1" ht="6.75" customHeight="1">
      <c r="A27" s="73"/>
    </row>
    <row r="28" s="75" customFormat="1" ht="12.75">
      <c r="A28" s="74" t="s">
        <v>107</v>
      </c>
    </row>
    <row r="29" s="75" customFormat="1" ht="25.5">
      <c r="A29" s="73" t="s">
        <v>108</v>
      </c>
    </row>
    <row r="30" ht="6.75" customHeight="1">
      <c r="A30" s="71"/>
    </row>
    <row r="31" spans="1:2" ht="15">
      <c r="A31" s="76" t="s">
        <v>109</v>
      </c>
      <c r="B31" s="77"/>
    </row>
    <row r="32" ht="127.5">
      <c r="A32" s="73" t="s">
        <v>110</v>
      </c>
    </row>
    <row r="33" ht="6.75" customHeight="1">
      <c r="A33" s="73"/>
    </row>
    <row r="34" ht="15">
      <c r="A34" s="74" t="s">
        <v>111</v>
      </c>
    </row>
    <row r="35" ht="25.5">
      <c r="A35" s="73" t="s">
        <v>112</v>
      </c>
    </row>
    <row r="36" ht="6.75" customHeight="1">
      <c r="A36" s="73"/>
    </row>
    <row r="37" ht="15">
      <c r="A37" s="74" t="s">
        <v>113</v>
      </c>
    </row>
    <row r="38" ht="63.75">
      <c r="A38" s="73" t="s">
        <v>114</v>
      </c>
    </row>
    <row r="39" ht="6.75" customHeight="1">
      <c r="A39" s="73"/>
    </row>
    <row r="40" ht="15">
      <c r="A40" s="78" t="s">
        <v>115</v>
      </c>
    </row>
    <row r="41" ht="51">
      <c r="A41" s="79" t="s">
        <v>197</v>
      </c>
    </row>
    <row r="42" ht="6.75" customHeight="1">
      <c r="A42" s="78"/>
    </row>
    <row r="43" ht="15">
      <c r="A43" s="78" t="s">
        <v>116</v>
      </c>
    </row>
    <row r="44" ht="25.5">
      <c r="A44" s="80" t="s">
        <v>117</v>
      </c>
    </row>
    <row r="45" s="75" customFormat="1" ht="6.75" customHeight="1">
      <c r="A45" s="73"/>
    </row>
    <row r="46" s="75" customFormat="1" ht="12.75">
      <c r="A46" s="74" t="s">
        <v>198</v>
      </c>
    </row>
    <row r="47" s="75" customFormat="1" ht="38.25">
      <c r="A47" s="73" t="s">
        <v>199</v>
      </c>
    </row>
    <row r="48" s="75" customFormat="1" ht="12.75">
      <c r="A48" s="81"/>
    </row>
    <row r="49" s="75" customFormat="1" ht="14.25">
      <c r="A49" s="68" t="s">
        <v>118</v>
      </c>
    </row>
    <row r="50" s="75" customFormat="1" ht="6.75" customHeight="1">
      <c r="A50" s="68"/>
    </row>
    <row r="51" ht="123" customHeight="1">
      <c r="A51" s="71" t="s">
        <v>119</v>
      </c>
    </row>
    <row r="52" ht="25.5">
      <c r="A52" s="82" t="s">
        <v>200</v>
      </c>
    </row>
    <row r="53" s="75" customFormat="1" ht="12.75">
      <c r="A53" s="83"/>
    </row>
    <row r="54" s="75" customFormat="1" ht="14.25">
      <c r="A54" s="68" t="s">
        <v>120</v>
      </c>
    </row>
    <row r="55" s="75" customFormat="1" ht="6.75" customHeight="1">
      <c r="A55" s="68"/>
    </row>
    <row r="56" s="75" customFormat="1" ht="12.75">
      <c r="A56" s="84" t="s">
        <v>121</v>
      </c>
    </row>
    <row r="57" ht="15">
      <c r="A57" s="85"/>
    </row>
    <row r="58" ht="15">
      <c r="A58" s="68" t="s">
        <v>122</v>
      </c>
    </row>
    <row r="59" ht="6.75" customHeight="1">
      <c r="A59" s="86"/>
    </row>
    <row r="60" ht="15">
      <c r="A60" s="84" t="s">
        <v>123</v>
      </c>
    </row>
    <row r="61" ht="15">
      <c r="A61" s="71" t="s">
        <v>124</v>
      </c>
    </row>
    <row r="62" ht="6.75" customHeight="1">
      <c r="A62" s="87"/>
    </row>
    <row r="63" ht="15">
      <c r="A63" s="84" t="s">
        <v>125</v>
      </c>
    </row>
    <row r="64" ht="181.5">
      <c r="A64" s="71" t="s">
        <v>126</v>
      </c>
    </row>
    <row r="65" ht="6.75" customHeight="1">
      <c r="A65" s="87"/>
    </row>
    <row r="66" ht="15">
      <c r="A66" s="84" t="s">
        <v>127</v>
      </c>
    </row>
    <row r="67" ht="15">
      <c r="A67" s="71" t="s">
        <v>128</v>
      </c>
    </row>
    <row r="68" ht="15">
      <c r="A68" s="71"/>
    </row>
    <row r="69" ht="15">
      <c r="A69" s="84" t="s">
        <v>129</v>
      </c>
    </row>
    <row r="70" ht="51">
      <c r="A70" s="82" t="s">
        <v>201</v>
      </c>
    </row>
    <row r="71" ht="15">
      <c r="A71" s="71"/>
    </row>
    <row r="72" ht="15">
      <c r="A72" s="84" t="s">
        <v>130</v>
      </c>
    </row>
    <row r="73" ht="63.75">
      <c r="A73" s="88" t="s">
        <v>131</v>
      </c>
    </row>
    <row r="74" ht="15">
      <c r="A74" s="89"/>
    </row>
    <row r="75" ht="15">
      <c r="A75" s="68" t="s">
        <v>132</v>
      </c>
    </row>
    <row r="76" ht="6.75" customHeight="1">
      <c r="A76" s="68"/>
    </row>
    <row r="77" s="71" customFormat="1" ht="12.75">
      <c r="A77" s="89" t="s">
        <v>133</v>
      </c>
    </row>
    <row r="78" s="71" customFormat="1" ht="6.75" customHeight="1">
      <c r="A78" s="89"/>
    </row>
    <row r="79" s="71" customFormat="1" ht="63.75">
      <c r="A79" s="89" t="s">
        <v>134</v>
      </c>
    </row>
    <row r="80" s="71" customFormat="1" ht="6.75" customHeight="1">
      <c r="A80" s="89"/>
    </row>
    <row r="81" ht="15">
      <c r="A81" s="89" t="s">
        <v>135</v>
      </c>
    </row>
    <row r="82" s="71" customFormat="1" ht="6.75" customHeight="1">
      <c r="A82" s="89"/>
    </row>
    <row r="83" s="87" customFormat="1" ht="15">
      <c r="A83" s="89" t="s">
        <v>136</v>
      </c>
    </row>
    <row r="84" s="87" customFormat="1" ht="6.75" customHeight="1">
      <c r="A84" s="89"/>
    </row>
    <row r="85" ht="25.5">
      <c r="A85" s="89" t="s">
        <v>137</v>
      </c>
    </row>
    <row r="86" s="71" customFormat="1" ht="6.75" customHeight="1">
      <c r="A86" s="90"/>
    </row>
    <row r="87" s="71" customFormat="1" ht="38.25">
      <c r="A87" s="89" t="s">
        <v>138</v>
      </c>
    </row>
    <row r="88" s="71" customFormat="1" ht="6.75" customHeight="1">
      <c r="A88" s="90"/>
    </row>
    <row r="89" ht="25.5">
      <c r="A89" s="89" t="s">
        <v>139</v>
      </c>
    </row>
    <row r="90" ht="6.75" customHeight="1">
      <c r="A90" s="89"/>
    </row>
    <row r="91" ht="38.25">
      <c r="A91" s="89" t="s">
        <v>140</v>
      </c>
    </row>
    <row r="92" ht="6.75" customHeight="1">
      <c r="A92" s="89"/>
    </row>
    <row r="93" ht="25.5">
      <c r="A93" s="89" t="s">
        <v>141</v>
      </c>
    </row>
    <row r="94" ht="6.75" customHeight="1">
      <c r="A94" s="89"/>
    </row>
    <row r="95" ht="25.5">
      <c r="A95" s="89" t="s">
        <v>142</v>
      </c>
    </row>
    <row r="96" ht="6.75" customHeight="1">
      <c r="A96" s="90"/>
    </row>
    <row r="97" ht="25.5">
      <c r="A97" s="89" t="s">
        <v>143</v>
      </c>
    </row>
    <row r="98" ht="6.75" customHeight="1">
      <c r="A98" s="89"/>
    </row>
    <row r="99" ht="51">
      <c r="A99" s="89" t="s">
        <v>144</v>
      </c>
    </row>
    <row r="100" ht="6.75" customHeight="1">
      <c r="A100" s="89"/>
    </row>
    <row r="101" s="87" customFormat="1" ht="15">
      <c r="A101" s="89" t="s">
        <v>145</v>
      </c>
    </row>
    <row r="102" s="87" customFormat="1" ht="6.75" customHeight="1">
      <c r="A102" s="89"/>
    </row>
    <row r="103" s="87" customFormat="1" ht="38.25">
      <c r="A103" s="89" t="s">
        <v>146</v>
      </c>
    </row>
    <row r="104" s="87" customFormat="1" ht="6.75" customHeight="1">
      <c r="A104" s="89"/>
    </row>
    <row r="105" s="71" customFormat="1" ht="127.5">
      <c r="A105" s="89" t="s">
        <v>147</v>
      </c>
    </row>
    <row r="106" s="71" customFormat="1" ht="6.75" customHeight="1">
      <c r="A106" s="89"/>
    </row>
    <row r="107" ht="38.25">
      <c r="A107" s="89" t="s">
        <v>148</v>
      </c>
    </row>
    <row r="108" ht="6.75" customHeight="1">
      <c r="A108" s="90"/>
    </row>
    <row r="109" ht="51">
      <c r="A109" s="89" t="s">
        <v>149</v>
      </c>
    </row>
    <row r="110" ht="6.75" customHeight="1">
      <c r="A110" s="90"/>
    </row>
    <row r="111" ht="51">
      <c r="A111" s="89" t="s">
        <v>150</v>
      </c>
    </row>
    <row r="112" ht="6.75" customHeight="1">
      <c r="A112" s="90"/>
    </row>
    <row r="113" ht="38.25">
      <c r="A113" s="89" t="s">
        <v>151</v>
      </c>
    </row>
    <row r="114" ht="6.75" customHeight="1">
      <c r="A114" s="89"/>
    </row>
    <row r="115" ht="15">
      <c r="A115" s="89" t="s">
        <v>152</v>
      </c>
    </row>
    <row r="116" ht="6.75" customHeight="1">
      <c r="A116" s="89"/>
    </row>
    <row r="117" ht="25.5">
      <c r="A117" s="89" t="s">
        <v>153</v>
      </c>
    </row>
    <row r="118" ht="6.75" customHeight="1">
      <c r="A118" s="89"/>
    </row>
    <row r="119" ht="25.5">
      <c r="A119" s="89" t="s">
        <v>154</v>
      </c>
    </row>
    <row r="120" ht="6.75" customHeight="1">
      <c r="A120" s="89"/>
    </row>
    <row r="121" s="71" customFormat="1" ht="12.75">
      <c r="A121" s="89" t="s">
        <v>155</v>
      </c>
    </row>
    <row r="122" s="71" customFormat="1" ht="6.75" customHeight="1">
      <c r="A122" s="89"/>
    </row>
    <row r="123" s="71" customFormat="1" ht="25.5">
      <c r="A123" s="91" t="s">
        <v>156</v>
      </c>
    </row>
    <row r="124" ht="6.75" customHeight="1">
      <c r="A124" s="90"/>
    </row>
    <row r="125" s="71" customFormat="1" ht="63.75">
      <c r="A125" s="89" t="s">
        <v>157</v>
      </c>
    </row>
    <row r="126" s="71" customFormat="1" ht="6.75" customHeight="1">
      <c r="A126" s="90"/>
    </row>
    <row r="127" s="71" customFormat="1" ht="51">
      <c r="A127" s="89" t="s">
        <v>158</v>
      </c>
    </row>
    <row r="128" s="71" customFormat="1" ht="6.75" customHeight="1">
      <c r="A128" s="89"/>
    </row>
    <row r="129" ht="63.75">
      <c r="A129" s="89" t="s">
        <v>159</v>
      </c>
    </row>
    <row r="130" ht="6.75" customHeight="1">
      <c r="A130" s="89"/>
    </row>
    <row r="131" s="71" customFormat="1" ht="38.25">
      <c r="A131" s="89" t="s">
        <v>160</v>
      </c>
    </row>
    <row r="132" s="71" customFormat="1" ht="6.75" customHeight="1">
      <c r="A132" s="89"/>
    </row>
    <row r="133" ht="25.5">
      <c r="A133" s="89" t="s">
        <v>161</v>
      </c>
    </row>
    <row r="134" ht="6.75" customHeight="1">
      <c r="A134" s="90"/>
    </row>
    <row r="135" s="71" customFormat="1" ht="25.5">
      <c r="A135" s="89" t="s">
        <v>162</v>
      </c>
    </row>
    <row r="136" s="71" customFormat="1" ht="6.75" customHeight="1">
      <c r="A136" s="89"/>
    </row>
    <row r="137" s="71" customFormat="1" ht="25.5">
      <c r="A137" s="89" t="s">
        <v>163</v>
      </c>
    </row>
    <row r="138" s="71" customFormat="1" ht="6.75" customHeight="1">
      <c r="A138" s="89"/>
    </row>
    <row r="139" s="71" customFormat="1" ht="12.75">
      <c r="A139" s="89" t="s">
        <v>164</v>
      </c>
    </row>
    <row r="140" s="71" customFormat="1" ht="6.75" customHeight="1">
      <c r="A140" s="90"/>
    </row>
    <row r="141" s="87" customFormat="1" ht="15">
      <c r="A141" s="89" t="s">
        <v>165</v>
      </c>
    </row>
    <row r="142" s="71" customFormat="1" ht="6.75" customHeight="1">
      <c r="A142" s="90"/>
    </row>
    <row r="143" s="71" customFormat="1" ht="38.25">
      <c r="A143" s="89" t="s">
        <v>166</v>
      </c>
    </row>
    <row r="144" s="87" customFormat="1" ht="6.75" customHeight="1">
      <c r="A144" s="90"/>
    </row>
    <row r="145" s="87" customFormat="1" ht="25.5">
      <c r="A145" s="89" t="s">
        <v>167</v>
      </c>
    </row>
    <row r="146" s="71" customFormat="1" ht="6.75" customHeight="1">
      <c r="A146" s="90"/>
    </row>
    <row r="147" s="71" customFormat="1" ht="25.5">
      <c r="A147" s="89" t="s">
        <v>168</v>
      </c>
    </row>
    <row r="148" ht="15">
      <c r="A148" s="90"/>
    </row>
    <row r="149" ht="15">
      <c r="A149" s="68" t="s">
        <v>169</v>
      </c>
    </row>
    <row r="150" ht="6" customHeight="1">
      <c r="A150" s="68"/>
    </row>
    <row r="151" ht="15">
      <c r="A151" s="89" t="s">
        <v>170</v>
      </c>
    </row>
    <row r="152" ht="15">
      <c r="A152" s="89" t="s">
        <v>171</v>
      </c>
    </row>
    <row r="153" s="87" customFormat="1" ht="15">
      <c r="A153" s="89" t="s">
        <v>172</v>
      </c>
    </row>
    <row r="154" s="87" customFormat="1" ht="15">
      <c r="A154" s="89" t="s">
        <v>173</v>
      </c>
    </row>
    <row r="155" s="87" customFormat="1" ht="15">
      <c r="A155" s="89" t="s">
        <v>174</v>
      </c>
    </row>
    <row r="156" s="87" customFormat="1" ht="15">
      <c r="A156" s="89" t="s">
        <v>175</v>
      </c>
    </row>
    <row r="157" ht="15">
      <c r="A157" s="89" t="s">
        <v>176</v>
      </c>
    </row>
    <row r="158" ht="15">
      <c r="A158" s="89" t="s">
        <v>177</v>
      </c>
    </row>
    <row r="159" ht="15">
      <c r="A159" s="89" t="s">
        <v>178</v>
      </c>
    </row>
    <row r="160" ht="15">
      <c r="A160" s="89" t="s">
        <v>179</v>
      </c>
    </row>
    <row r="161" ht="15">
      <c r="A161" s="89" t="s">
        <v>180</v>
      </c>
    </row>
    <row r="162" ht="15">
      <c r="A162" s="89" t="s">
        <v>181</v>
      </c>
    </row>
    <row r="163" ht="15">
      <c r="A163" s="89" t="s">
        <v>182</v>
      </c>
    </row>
    <row r="164" ht="15">
      <c r="A164" s="89" t="s">
        <v>183</v>
      </c>
    </row>
    <row r="165" ht="15">
      <c r="A165" s="89" t="s">
        <v>184</v>
      </c>
    </row>
    <row r="166" s="87" customFormat="1" ht="15">
      <c r="A166" s="89" t="s">
        <v>185</v>
      </c>
    </row>
    <row r="167" ht="15">
      <c r="A167" s="89" t="s">
        <v>186</v>
      </c>
    </row>
    <row r="168" ht="15">
      <c r="A168" s="89" t="s">
        <v>187</v>
      </c>
    </row>
    <row r="169" ht="15">
      <c r="A169" s="89" t="s">
        <v>188</v>
      </c>
    </row>
    <row r="170" ht="15">
      <c r="A170" s="89" t="s">
        <v>189</v>
      </c>
    </row>
    <row r="171" s="87" customFormat="1" ht="25.5">
      <c r="A171" s="89" t="s">
        <v>190</v>
      </c>
    </row>
    <row r="172" s="87" customFormat="1" ht="25.5">
      <c r="A172" s="89" t="s">
        <v>191</v>
      </c>
    </row>
    <row r="173" s="87" customFormat="1" ht="15">
      <c r="A173" s="89" t="s">
        <v>192</v>
      </c>
    </row>
    <row r="174" ht="15">
      <c r="A174" s="89" t="s">
        <v>193</v>
      </c>
    </row>
    <row r="175" ht="15">
      <c r="A175" s="89" t="s">
        <v>194</v>
      </c>
    </row>
    <row r="176" ht="15">
      <c r="A176" s="89" t="s">
        <v>195</v>
      </c>
    </row>
    <row r="177" s="87" customFormat="1" ht="15">
      <c r="A177" s="89"/>
    </row>
    <row r="181" ht="15">
      <c r="A181" s="92"/>
    </row>
    <row r="182" ht="15">
      <c r="A182" s="93"/>
    </row>
    <row r="183" ht="15">
      <c r="A183" s="93"/>
    </row>
    <row r="184" ht="15">
      <c r="A184" s="93"/>
    </row>
    <row r="185" ht="15">
      <c r="A185" s="93"/>
    </row>
    <row r="186" ht="15">
      <c r="A186" s="93"/>
    </row>
    <row r="187" ht="15">
      <c r="A187" s="93"/>
    </row>
    <row r="188" ht="15">
      <c r="A188" s="93"/>
    </row>
    <row r="189" ht="15">
      <c r="A189" s="93"/>
    </row>
    <row r="190" ht="15">
      <c r="A190" s="93"/>
    </row>
    <row r="191" ht="15">
      <c r="A191" s="93"/>
    </row>
    <row r="192" ht="15">
      <c r="A192" s="93"/>
    </row>
    <row r="193" ht="15">
      <c r="A193" s="93"/>
    </row>
    <row r="194" ht="15">
      <c r="A194" s="93"/>
    </row>
    <row r="195" ht="15">
      <c r="A195" s="9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2014-01-22T14:46:00Z</dcterms:modified>
  <cp:category/>
  <cp:version/>
  <cp:contentType/>
  <cp:contentStatus/>
</cp:coreProperties>
</file>