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12675" windowHeight="4275" tabRatio="862"/>
  </bookViews>
  <sheets>
    <sheet name="Voorblad" sheetId="8" r:id="rId1"/>
    <sheet name="Inhoud" sheetId="18" r:id="rId2"/>
    <sheet name="Introductie" sheetId="16" r:id="rId3"/>
    <sheet name="Tabel 1" sheetId="17" r:id="rId4"/>
    <sheet name="Toelichting" sheetId="10" r:id="rId5"/>
    <sheet name="Begrippen" sheetId="19" r:id="rId6"/>
  </sheets>
  <externalReferences>
    <externalReference r:id="rId7"/>
  </externalReferences>
  <definedNames>
    <definedName name="_xlnm._FilterDatabase" localSheetId="3" hidden="1">'Tabel 1'!$A$4:$I$4</definedName>
    <definedName name="_xlnm.Print_Area" localSheetId="2">Introductie!$A$1:$A$12</definedName>
    <definedName name="_xlnm.Print_Area" localSheetId="4">Toelichting!$A$1:$A$46</definedName>
    <definedName name="_xlnm.Print_Area" localSheetId="0">Voorblad!$A$4:$L$27</definedName>
  </definedNames>
  <calcPr calcId="162913" calcMode="manual"/>
</workbook>
</file>

<file path=xl/calcChain.xml><?xml version="1.0" encoding="utf-8"?>
<calcChain xmlns="http://schemas.openxmlformats.org/spreadsheetml/2006/main">
  <c r="B4" i="18" l="1"/>
  <c r="B6" i="18" l="1"/>
</calcChain>
</file>

<file path=xl/sharedStrings.xml><?xml version="1.0" encoding="utf-8"?>
<sst xmlns="http://schemas.openxmlformats.org/spreadsheetml/2006/main" count="185" uniqueCount="138">
  <si>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</si>
  <si>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</si>
  <si>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</si>
  <si>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</si>
  <si>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</si>
  <si>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</si>
  <si>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</si>
  <si>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</si>
  <si>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</si>
  <si>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</si>
  <si>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</si>
  <si>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</si>
  <si>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</si>
  <si>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</si>
  <si>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</si>
  <si>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</si>
  <si>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</si>
  <si>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</si>
  <si>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</si>
  <si>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</si>
  <si>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</si>
  <si>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</si>
  <si>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</si>
  <si>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</si>
  <si>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</si>
  <si>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</si>
  <si>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</si>
  <si>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Categorie</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</si>
  <si>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</si>
  <si>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</si>
  <si>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</si>
  <si>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Geslacht </t>
  </si>
  <si>
    <t xml:space="preserve">BRP </t>
  </si>
  <si>
    <t>Introductie</t>
  </si>
  <si>
    <t>Bronnen</t>
  </si>
  <si>
    <t>Bron: CBS.</t>
  </si>
  <si>
    <t>Het geslacht zoals geregistreerd in de BRP op 31 december 2020.</t>
  </si>
  <si>
    <t>Begrippen, afkortingen en bronnen</t>
  </si>
  <si>
    <t>Contact</t>
  </si>
  <si>
    <t>Nota bene: in geval van afronding kan het voorkomen dat het weergegeven totaal niet overeenstemt met de som van de getallen.</t>
  </si>
  <si>
    <t>Toelichting</t>
  </si>
  <si>
    <t>Peildatum</t>
  </si>
  <si>
    <t>Ons e-mailadres is asd@cbs.nl.</t>
  </si>
  <si>
    <t>Gemeenten.</t>
  </si>
  <si>
    <t>CBS</t>
  </si>
  <si>
    <t>Centraal Bureau voor de Statistiek</t>
  </si>
  <si>
    <t>Basisregistratie Personen</t>
  </si>
  <si>
    <t>niets (blanco) = het cijfer is onbekend, onvoldoende betrouwbaar, geheim, of kan op logische gronden niet voorkomen</t>
  </si>
  <si>
    <t>#</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</si>
  <si>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</si>
  <si>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</si>
  <si>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</si>
  <si>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</si>
  <si>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</si>
  <si>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Impactanalyse Energy and Health campus Schagen, december 2020</t>
  </si>
  <si>
    <t>Aanvullende cijfers</t>
  </si>
  <si>
    <t>CBS, Beleidsstatistiek</t>
  </si>
  <si>
    <r>
      <t xml:space="preserve">Vragen over deze publicatie kunnen gestuurd worden aan team Beleidsstatistiek (BS) nder vermelding van het projectnummer: </t>
    </r>
    <r>
      <rPr>
        <sz val="10"/>
        <color theme="6"/>
        <rFont val="Calibri"/>
        <family val="2"/>
      </rPr>
      <t>PR003455.</t>
    </r>
    <r>
      <rPr>
        <sz val="10"/>
        <rFont val="Calibri"/>
        <family val="2"/>
      </rPr>
      <t xml:space="preserve"> </t>
    </r>
  </si>
  <si>
    <t xml:space="preserve">Alle werknemers van een bedrijfsvestiging op de EHC waarvan een KvK-nummer aangeleverd was. Ter referentie zijn alle werknemers met een werkstandplaats in gemeente Schagen of de arbeidsmarktregio Noord-Holland-Noord in december 2020 meegenomen. </t>
  </si>
  <si>
    <t xml:space="preserve">Om een goed beeld te krijgen van de impact van de EHC zijn betrouwbare en relevante cijfers nodig. Daarom heeft de gemeente Schagen het Centraal Bureau voor de Statistiek (CBS) gevraagd om statistieken samen te stellen over de werknemers en bedrijven op de EHC. In 2023 heeft het CBS een tabel samengesteld met daarin een aantal kerncijfers over werknemers van bedrijven op de EHC, in Schagen en de Kop van Noord-Holland, zie: </t>
  </si>
  <si>
    <t>https://www.cbs.nl/nl-nl/maatwerk/2023/08/werknemers-energy-health-campus-schagen-dec-2020</t>
  </si>
  <si>
    <t xml:space="preserve">De tabel bevat de kenmerken van werknemers van de EHC in december 2020 in absolute aantallen en percentages. Daarnaast zijn er twee kolommen meegenomen ter referentie: een kolom met alle werknemers met standplaats gemeente Schagen en een kolom met alle werknemers met standplaats in de arbeidsmarktregio Noord-Holland-Noord. Er wordt naar de volgende kenmerken uitgesplitst: nationaliteit, woongemeente en leeftijd. </t>
  </si>
  <si>
    <t>Kenmerken werknemers Energy &amp; Health Campus (EHC), Schagen en Arbeidsmarktregio Noord-Holland Noord, december 2020</t>
  </si>
  <si>
    <r>
      <t>EHC</t>
    </r>
    <r>
      <rPr>
        <b/>
        <vertAlign val="superscript"/>
        <sz val="10"/>
        <rFont val="Calibri"/>
        <family val="2"/>
        <scheme val="minor"/>
      </rPr>
      <t>1</t>
    </r>
    <r>
      <rPr>
        <b/>
        <sz val="10"/>
        <rFont val="Calibri"/>
        <family val="2"/>
        <scheme val="minor"/>
      </rPr>
      <t xml:space="preserve"> (aantal)</t>
    </r>
  </si>
  <si>
    <t>Schagen (aantal)</t>
  </si>
  <si>
    <r>
      <t>Arbeidsmarktregio Noord-Holland Noord</t>
    </r>
    <r>
      <rPr>
        <b/>
        <vertAlign val="superscript"/>
        <sz val="10"/>
        <rFont val="Calibri"/>
        <family val="2"/>
        <scheme val="minor"/>
      </rPr>
      <t>2</t>
    </r>
    <r>
      <rPr>
        <b/>
        <sz val="10"/>
        <rFont val="Calibri"/>
        <family val="2"/>
        <scheme val="minor"/>
      </rPr>
      <t xml:space="preserve"> (aantal)</t>
    </r>
  </si>
  <si>
    <r>
      <t>EHC</t>
    </r>
    <r>
      <rPr>
        <b/>
        <vertAlign val="superscript"/>
        <sz val="10"/>
        <rFont val="Calibri"/>
        <family val="2"/>
        <scheme val="minor"/>
      </rPr>
      <t>1</t>
    </r>
    <r>
      <rPr>
        <b/>
        <sz val="10"/>
        <rFont val="Calibri"/>
        <family val="2"/>
        <scheme val="minor"/>
      </rPr>
      <t>(%)</t>
    </r>
  </si>
  <si>
    <t>Schagen (%)</t>
  </si>
  <si>
    <r>
      <t>Arbeidsmarktregio Noord-Holland Noord</t>
    </r>
    <r>
      <rPr>
        <b/>
        <vertAlign val="superscript"/>
        <sz val="10"/>
        <rFont val="Calibri"/>
        <family val="2"/>
        <scheme val="minor"/>
      </rPr>
      <t>2</t>
    </r>
    <r>
      <rPr>
        <b/>
        <sz val="10"/>
        <rFont val="Calibri"/>
        <family val="2"/>
        <scheme val="minor"/>
      </rPr>
      <t xml:space="preserve"> (%)</t>
    </r>
  </si>
  <si>
    <r>
      <t>Nationaliteit</t>
    </r>
    <r>
      <rPr>
        <vertAlign val="superscript"/>
        <sz val="10"/>
        <rFont val="Calibri"/>
        <family val="2"/>
        <scheme val="minor"/>
      </rPr>
      <t>3</t>
    </r>
  </si>
  <si>
    <t>Aantal verschillende nationaliteiten</t>
  </si>
  <si>
    <t>nvt</t>
  </si>
  <si>
    <t>Woongemeente</t>
  </si>
  <si>
    <t>Schagen</t>
  </si>
  <si>
    <t>Totaal arbeidsmarktregio Noord-Holland Noord (excl. Schagen)</t>
  </si>
  <si>
    <t>Alkmaar</t>
  </si>
  <si>
    <t>Bergen</t>
  </si>
  <si>
    <t>Castricum</t>
  </si>
  <si>
    <t>Den Helder</t>
  </si>
  <si>
    <t>Dijk en Waard</t>
  </si>
  <si>
    <t>Drechterland</t>
  </si>
  <si>
    <t>Enkhuizen</t>
  </si>
  <si>
    <t>Heiloo</t>
  </si>
  <si>
    <t>Hollands Kroon</t>
  </si>
  <si>
    <t>Hoorn</t>
  </si>
  <si>
    <t>Koggenland</t>
  </si>
  <si>
    <t>Medemblik</t>
  </si>
  <si>
    <t>Opmeer</t>
  </si>
  <si>
    <t>Stede Broec</t>
  </si>
  <si>
    <t>Texel</t>
  </si>
  <si>
    <t>Uitgeest</t>
  </si>
  <si>
    <t>Overig Noord-Holland</t>
  </si>
  <si>
    <t>Overig Nederland</t>
  </si>
  <si>
    <t>Buitenland of onbekend</t>
  </si>
  <si>
    <t>Leeftijd</t>
  </si>
  <si>
    <t>29 jaar of jonger</t>
  </si>
  <si>
    <t>30 tot en met 44 jaar</t>
  </si>
  <si>
    <t>45 tot en met 64 jaar</t>
  </si>
  <si>
    <t>65 jaar of ouder</t>
  </si>
  <si>
    <t>onbekend</t>
  </si>
  <si>
    <t>De arbeidsmarktregio Noord-Holland Noord omvat de volgende gemeenten: Alkmaar, Bergen, Castricum, Den Helder, Dijk en Waard, Drechterland, Enkhuizen, Heiloo, Hollands Kroon, Hoorn, Koggenland, Medemblik, Opmeer, Schagen, Stede Broec, Texel en Uitgeest</t>
  </si>
  <si>
    <t>Top 4 nationaliteiten werkzaam bij EHC: 1: Nederland (1175 werknemers); 2: Duitsland (15 werknemers); 3: Zuid-Afrika (15 werknemers); 4: Italië (15 werknemers)</t>
  </si>
  <si>
    <t>Daarnaast zijn er extra eisen gesteld om onthulling te voorkomen. Cijfers moeten gaan over minimaal 4 bedrijven, waarbij het totaal aantal werknemers niet voor &gt;50% uit een enkel bedrijf komt. Indien dit niet het geval is worden de cijfers niet weergegeven.</t>
  </si>
  <si>
    <t>In dit onderzoek is gebruik gemaakt van integrale gegevens. Om onthulling van informatie over individuele personen te voorkomen, zijn de cijfers afgerond op vijftallen en zijn subpopulaties kleiner dan 10 personen leeg gelaten. Percentages zijn afgerond op hele decimalen. Door deze afronding en onderdrukking tellen de verschillende subpopulaties niet altijd op tot de totale populatie.</t>
  </si>
  <si>
    <t>Om de werknemers van de EHC te bepalen heeft de gemeente Schagen (waar mogelijk) KvK-nummers van de bedrijven op de EHC gedeeld met het CBS. Deze KvK-nummers zijn door het CBS gepseudonimiseerd naar een versleuteld handelsregistratienummer. Dit versleutelde nummer is gebruikt om de bedrijven te vinden in het Algemene Bedrijven Register (ABR). Vervolgens zijn gegevens vanuit de polisadministratie gekoppeld om zo de werknemers in december 2020 te bepalen.</t>
  </si>
  <si>
    <t xml:space="preserve">Voor zowel de EHC als de referentie gebieden is het unieke aantal personen bepaald; indien een persoon meerdere banen had in december 2020 is de baan met het hoogste basismaandloon gekozen. </t>
  </si>
  <si>
    <t xml:space="preserve">De kenmerken van de werknemers zijn grotendeels gebaseerd op gegevens uit de polisadministratie en de Basisregistratie Personen (BRP). Gezien het internationale karakter van de EHC was de verwachting dat niet iedereen in het BRP gevonden zou kunnen worden. Daarom is ook gekeken naar bestanden met personen die een relatie met Nederland hebben, maar niet in de BRP staan. </t>
  </si>
  <si>
    <t>Basisloon</t>
  </si>
  <si>
    <t>Nationaliteit</t>
  </si>
  <si>
    <t>Werkstandplaats</t>
  </si>
  <si>
    <t>Woonplaats</t>
  </si>
  <si>
    <t>loon exclusief bijzondere beloningen, toeslagen en overwerkloon.</t>
  </si>
  <si>
    <t>De werkgemeente van banen van werknemers bij bedrijven en instellingen in Nederland in december van het verslagjaar.</t>
  </si>
  <si>
    <t>Gemeente van inschrijving van een persoon.</t>
  </si>
  <si>
    <t>Het wettelijk onderdaan zijn van een bepaalde staat (staatsburgerschap). Personen kunnen meerdere nationaliteiten hebben. Om dubbeltellingen te voorkomen wordt in statistische overzichten aan personen die meerdere nationaliteiten hebben, slechts één nationaliteit toegekend. Daartoe worden prioriteringsregels gesteld. Die komen erop neer dat iemand met de Nederlandse nationaliteit in de statistiek steeds Nederlander is. Voor mensen die niet de Nederlandse nationaliteit bezitten, geldt de volgorde: nationaliteit van één van de Benelux-landen, nationaliteit van een staat binnen de Europese Unie, andere Europese nationaliteit, niet-Europese nationaliteit. Personen die geen nationaliteit hebben, zijn staatloos.</t>
  </si>
  <si>
    <t>ABR</t>
  </si>
  <si>
    <t>Algemene Bedrijven Register</t>
  </si>
  <si>
    <t>CvB</t>
  </si>
  <si>
    <t>Centrum voor Beleidsstatistiek</t>
  </si>
  <si>
    <t>EHC</t>
  </si>
  <si>
    <t>Energy &amp; Health Campus</t>
  </si>
  <si>
    <t>Urban Data Center</t>
  </si>
  <si>
    <t>UDC</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</si>
  <si>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</si>
  <si>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</si>
  <si>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</si>
  <si>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 xml:space="preserve">Polisadministratie </t>
  </si>
  <si>
    <t>In dit databestand zijn kwantitatieve en kwalitatieve gegevens opgenomen over banen en lonen van werknemers bij Nederlandse bedrijven over een bepaald verslagjaar of deel van een verslagjaar. De definitie van "baan" die ten grondslag ligt aan dit bestand is een inkomstenverhouding (IKVID) in verband met arbeid  van een werkgever met een persoon. Een persoon kan per werkgever meerdere inkomstenverhoudingen tegelijkertijd hebben.</t>
  </si>
  <si>
    <t>CBS op basis van verschillende registers van met name de Belastingdienst.</t>
  </si>
  <si>
    <t>Niet eenduidig.</t>
  </si>
  <si>
    <t>Daarnaast blijkt 88% van de EHC-werknemers 35 jaar of ouder te zijn, ten opzichte van 67% van alle werknemers in Schagen en de arbeidsmarktregio.</t>
  </si>
  <si>
    <t>31 december 2020.</t>
  </si>
  <si>
    <t xml:space="preserve">Om de werknemers in de gemeente Schagen of arbeidsmarktregio Noord-Holland-Noord te bepalen, is gebruikt gemaakt van de baangegevens uit de polisadministratie en is er gekeken naar de werkstandplaats van de werknemers.  Voor de maand december heeft het CBS een schatting gemaakt van de verdeling van werknemers over gemeenten, voor bedrijven met meerdere vestigingsgemeenten.  </t>
  </si>
  <si>
    <t>Oktober 2024</t>
  </si>
  <si>
    <t>De Energy &amp; Health Campus (EHC) heeft de ambitie om samen met de provincie Noord-Holland, de gemeente Schagen, Staatsbosbeheer en het Ministerie van Economische zaken de EHC door te ontwikkelen naar een internationale hub voor technologisch onderzoek, innovatie en hoogwaardige productie op het gebied van duurzame energie en (nucleaire) gezondheid. Doel is de verdere vorming van een aantrekkelijke werkomgeving op een inspirerende locatie die zichtbaar is, betrokken partijen verbindt en innovatie en bedrijvigheid faciliteert. Kortom: een plek waar samengewerkt wordt aan een duurzamere en gezondere wereld.</t>
  </si>
  <si>
    <t>Alleen EHC bedrijven waarvan een KvK nummer aangeleverd was, zijn meegenomen in de analyse</t>
  </si>
  <si>
    <t xml:space="preserve">De tabel laat zien dat EHC-werknemers minder vaak in Schagen wonen  (19%) ten opzichte van het totaal aantal Schaagse werknemers die in Schagen wonen (40%). EHC-werknemers wonen relatief vaak in Alkmaar (19%) en Den Helder(14%). </t>
  </si>
  <si>
    <t>De gemeente Schagen heeft het CBS vervolgens gevraagd om aanvullende cijfers over werknemers in de arbeidsmarktregio Noord-Holland-Noord, een verdere uitsplitsing van woongemeente en extra cijfers over leeftijdsverdeling en de meest voorkomende nationaliteiten van werknemers. Dit maatwerk omvat deze aanvullende cijfers.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</si>
</sst>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4"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2"/>
      <color rgb="FF271D6C"/>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b/>
      <vertAlign val="superscript"/>
      <sz val="10"/>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vertAlign val="superscript"/>
      <sz val="10"/>
      <name val="Calibri"/>
      <family val="2"/>
      <scheme val="minor"/>
    </font>
    <font>
      <b/>
      <i/>
      <sz val="10"/>
      <name val="Calibri"/>
      <family val="2"/>
      <scheme val="minor"/>
    </font>
    <font>
      <b/>
      <sz val="10"/>
      <name val="Calibri"/>
      <family val="2"/>
    </font>
    <font>
      <u/>
      <sz val="10"/>
      <name val="Calibri"/>
      <family val="2"/>
      <scheme val="minor"/>
    </font>
    <font>
      <sz val="11"/>
      <name val="Calibri"/>
      <family val="2"/>
    </font>
    <font>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7">
    <xf numFmtId="0" fontId="0" fillId="0" borderId="0"/>
    <xf numFmtId="0" fontId="19" fillId="0" borderId="0" applyNumberFormat="0" applyFill="0" applyBorder="0" applyAlignment="0" applyProtection="0"/>
    <xf numFmtId="165" fontId="5" fillId="0" borderId="0" applyFill="0" applyBorder="0" applyAlignment="0" applyProtection="0"/>
    <xf numFmtId="0" fontId="24"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Alignment="0" applyProtection="0"/>
    <xf numFmtId="0" fontId="6" fillId="0" borderId="0" applyNumberFormat="0" applyFill="0" applyAlignment="0" applyProtection="0"/>
    <xf numFmtId="0" fontId="10" fillId="0" borderId="0" applyNumberFormat="0" applyFill="0" applyAlignment="0" applyProtection="0"/>
    <xf numFmtId="0" fontId="25" fillId="0" borderId="0" applyNumberFormat="0" applyFill="0" applyAlignment="0" applyProtection="0"/>
    <xf numFmtId="0" fontId="22" fillId="11" borderId="0" applyNumberFormat="0" applyBorder="0" applyAlignment="0" applyProtection="0"/>
    <xf numFmtId="0" fontId="20" fillId="9" borderId="0" applyNumberFormat="0" applyBorder="0" applyAlignment="0" applyProtection="0"/>
    <xf numFmtId="0" fontId="23" fillId="10" borderId="0" applyNumberFormat="0" applyBorder="0" applyAlignment="0" applyProtection="0"/>
    <xf numFmtId="0" fontId="12" fillId="5" borderId="1" applyNumberFormat="0" applyAlignment="0" applyProtection="0"/>
    <xf numFmtId="0" fontId="13" fillId="6" borderId="2" applyNumberFormat="0" applyAlignment="0" applyProtection="0"/>
    <xf numFmtId="0" fontId="14" fillId="6" borderId="1" applyNumberFormat="0" applyAlignment="0" applyProtection="0"/>
    <xf numFmtId="0" fontId="15" fillId="0" borderId="3" applyNumberFormat="0" applyFill="0" applyAlignment="0" applyProtection="0"/>
    <xf numFmtId="0" fontId="16" fillId="7" borderId="4" applyNumberFormat="0" applyAlignment="0" applyProtection="0"/>
    <xf numFmtId="0" fontId="17" fillId="0" borderId="0" applyNumberFormat="0" applyFill="0" applyBorder="0" applyAlignment="0" applyProtection="0"/>
    <xf numFmtId="0" fontId="11" fillId="8" borderId="5" applyNumberFormat="0" applyFont="0" applyAlignment="0" applyProtection="0"/>
    <xf numFmtId="0" fontId="18" fillId="0" borderId="0" applyNumberFormat="0" applyFill="0" applyBorder="0" applyAlignment="0" applyProtection="0"/>
    <xf numFmtId="0" fontId="4" fillId="0" borderId="0" applyNumberFormat="0" applyFill="0" applyAlignment="0" applyProtection="0"/>
    <xf numFmtId="0" fontId="6" fillId="2" borderId="6">
      <alignment wrapText="1"/>
    </xf>
    <xf numFmtId="49" fontId="5" fillId="12" borderId="0">
      <alignment horizontal="left"/>
    </xf>
    <xf numFmtId="166" fontId="5" fillId="3" borderId="0">
      <alignment horizontal="right"/>
    </xf>
    <xf numFmtId="0" fontId="5" fillId="0" borderId="7" applyNumberFormat="0" applyFont="0" applyFill="0" applyAlignment="0" applyProtection="0">
      <alignment vertical="top" wrapText="1"/>
    </xf>
    <xf numFmtId="0" fontId="8" fillId="3" borderId="0" applyNumberFormat="0" applyFill="0" applyBorder="0" applyProtection="0"/>
    <xf numFmtId="0" fontId="6" fillId="3" borderId="0" applyNumberFormat="0" applyFill="0" applyBorder="0" applyProtection="0"/>
    <xf numFmtId="0" fontId="10" fillId="3" borderId="0" applyNumberFormat="0" applyFill="0" applyBorder="0" applyProtection="0">
      <alignment vertical="top" wrapText="1"/>
    </xf>
    <xf numFmtId="49" fontId="6" fillId="0" borderId="0">
      <alignment horizontal="left"/>
    </xf>
    <xf numFmtId="41" fontId="26" fillId="0" borderId="0" applyFont="0" applyFill="0" applyBorder="0" applyAlignment="0" applyProtection="0"/>
    <xf numFmtId="42" fontId="26" fillId="0" borderId="0" applyFont="0" applyFill="0" applyBorder="0" applyAlignment="0" applyProtection="0"/>
    <xf numFmtId="49" fontId="5" fillId="12" borderId="0">
      <alignment horizontal="left" vertical="top" wrapText="1"/>
    </xf>
    <xf numFmtId="49" fontId="27" fillId="0" borderId="0">
      <alignment horizontal="left"/>
    </xf>
    <xf numFmtId="0" fontId="1" fillId="0" borderId="0" applyNumberFormat="0" applyFill="0" applyBorder="0" applyAlignment="0" applyProtection="0"/>
    <xf numFmtId="0" fontId="26" fillId="0" borderId="0"/>
    <xf numFmtId="0" fontId="11" fillId="0" borderId="0"/>
    <xf numFmtId="0" fontId="11" fillId="0" borderId="0"/>
  </cellStyleXfs>
  <cellXfs count="65">
    <xf numFmtId="0" fontId="0" fillId="0" borderId="0" xfId="0"/>
    <xf numFmtId="0" fontId="5" fillId="3" borderId="0" xfId="0" applyFont="1" applyFill="1" applyBorder="1" applyAlignment="1">
      <alignment vertical="top" wrapText="1"/>
    </xf>
    <xf numFmtId="0" fontId="6" fillId="3" borderId="0" xfId="0" applyFont="1" applyFill="1" applyBorder="1" applyAlignment="1">
      <alignment vertical="top" wrapText="1"/>
    </xf>
    <xf numFmtId="0" fontId="6" fillId="3" borderId="0" xfId="0" applyFont="1" applyFill="1" applyAlignment="1">
      <alignment vertical="top" wrapText="1"/>
    </xf>
    <xf numFmtId="0" fontId="2" fillId="3"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vertical="top" wrapText="1"/>
    </xf>
    <xf numFmtId="0" fontId="5" fillId="3" borderId="0" xfId="0" applyFont="1" applyFill="1" applyAlignment="1">
      <alignment vertical="top"/>
    </xf>
    <xf numFmtId="0" fontId="5" fillId="3" borderId="0" xfId="0" applyFont="1" applyFill="1" applyAlignment="1">
      <alignment vertical="top" wrapText="1"/>
    </xf>
    <xf numFmtId="0" fontId="2" fillId="2" borderId="0" xfId="0" applyFont="1" applyFill="1" applyAlignment="1">
      <alignment vertical="top"/>
    </xf>
    <xf numFmtId="0" fontId="6" fillId="0" borderId="0" xfId="0" applyFont="1" applyFill="1" applyAlignment="1">
      <alignment vertical="top" wrapText="1"/>
    </xf>
    <xf numFmtId="0" fontId="5" fillId="0" borderId="0" xfId="0" applyFont="1" applyFill="1" applyAlignment="1">
      <alignment vertical="top" wrapText="1"/>
    </xf>
    <xf numFmtId="0" fontId="8" fillId="0" borderId="0" xfId="25" applyFill="1" applyAlignment="1">
      <alignment vertical="top"/>
    </xf>
    <xf numFmtId="0" fontId="6" fillId="0" borderId="0" xfId="26" applyFill="1" applyAlignment="1">
      <alignment vertical="top"/>
    </xf>
    <xf numFmtId="0" fontId="8" fillId="3" borderId="0" xfId="25" applyFill="1" applyAlignment="1">
      <alignment vertical="top"/>
    </xf>
    <xf numFmtId="0" fontId="6" fillId="3" borderId="0" xfId="26" applyFill="1" applyBorder="1" applyAlignment="1">
      <alignment vertical="top"/>
    </xf>
    <xf numFmtId="49" fontId="5" fillId="12" borderId="0" xfId="22" applyAlignment="1">
      <alignment vertical="top"/>
    </xf>
    <xf numFmtId="0" fontId="6" fillId="3" borderId="0" xfId="26" applyFill="1" applyAlignment="1">
      <alignment vertical="top"/>
    </xf>
    <xf numFmtId="0" fontId="0" fillId="0" borderId="0" xfId="0" applyAlignment="1">
      <alignment vertical="top"/>
    </xf>
    <xf numFmtId="164" fontId="8" fillId="3" borderId="0" xfId="25" applyNumberFormat="1" applyFill="1" applyAlignment="1">
      <alignment vertical="top"/>
    </xf>
    <xf numFmtId="164" fontId="6" fillId="3" borderId="0" xfId="26" applyNumberFormat="1" applyFill="1" applyAlignment="1">
      <alignment vertical="top"/>
    </xf>
    <xf numFmtId="0" fontId="6" fillId="3" borderId="0" xfId="0" applyFont="1" applyFill="1" applyAlignment="1">
      <alignment vertical="top"/>
    </xf>
    <xf numFmtId="164" fontId="5" fillId="3" borderId="0" xfId="0" applyNumberFormat="1" applyFont="1" applyFill="1" applyAlignment="1">
      <alignment vertical="top"/>
    </xf>
    <xf numFmtId="164" fontId="6" fillId="3" borderId="0" xfId="0" applyNumberFormat="1" applyFont="1" applyFill="1" applyBorder="1" applyAlignment="1">
      <alignment vertical="top" wrapText="1"/>
    </xf>
    <xf numFmtId="164" fontId="5" fillId="3" borderId="0" xfId="0" applyNumberFormat="1" applyFont="1" applyFill="1" applyBorder="1" applyAlignment="1">
      <alignment vertical="top"/>
    </xf>
    <xf numFmtId="0" fontId="5" fillId="3" borderId="0" xfId="0" quotePrefix="1" applyFont="1" applyFill="1" applyAlignment="1">
      <alignment vertical="top"/>
    </xf>
    <xf numFmtId="0" fontId="19" fillId="0" borderId="0" xfId="1" applyAlignment="1">
      <alignment vertical="top"/>
    </xf>
    <xf numFmtId="0" fontId="0" fillId="2" borderId="0" xfId="0" applyFill="1" applyAlignment="1">
      <alignment vertical="top"/>
    </xf>
    <xf numFmtId="0" fontId="3" fillId="2" borderId="0" xfId="0" applyFont="1" applyFill="1" applyAlignment="1">
      <alignment vertical="top"/>
    </xf>
    <xf numFmtId="0" fontId="2" fillId="3" borderId="0" xfId="0" quotePrefix="1" applyFont="1" applyFill="1" applyAlignment="1">
      <alignment vertical="top"/>
    </xf>
    <xf numFmtId="49" fontId="27" fillId="0" borderId="0" xfId="32">
      <alignment horizontal="left"/>
    </xf>
    <xf numFmtId="0" fontId="1" fillId="2" borderId="0" xfId="33" applyFill="1" applyAlignment="1"/>
    <xf numFmtId="0" fontId="4" fillId="2" borderId="0" xfId="34" applyFont="1" applyFill="1" applyAlignment="1"/>
    <xf numFmtId="0" fontId="7" fillId="2" borderId="0" xfId="34" applyFont="1" applyFill="1" applyAlignment="1"/>
    <xf numFmtId="49" fontId="7" fillId="2" borderId="0" xfId="34" applyNumberFormat="1" applyFont="1" applyFill="1" applyAlignment="1"/>
    <xf numFmtId="0" fontId="0" fillId="0" borderId="0" xfId="0" applyAlignment="1">
      <alignment wrapText="1"/>
    </xf>
    <xf numFmtId="0" fontId="6" fillId="3" borderId="0" xfId="26" applyFill="1" applyBorder="1"/>
    <xf numFmtId="0" fontId="6" fillId="2" borderId="6" xfId="21">
      <alignment wrapText="1"/>
    </xf>
    <xf numFmtId="49" fontId="5" fillId="12" borderId="0" xfId="22">
      <alignment horizontal="left"/>
    </xf>
    <xf numFmtId="166" fontId="5" fillId="3" borderId="0" xfId="23">
      <alignment horizontal="right"/>
    </xf>
    <xf numFmtId="0" fontId="5" fillId="3" borderId="0" xfId="35" applyFont="1" applyFill="1" applyBorder="1" applyAlignment="1">
      <alignment horizontal="left" vertical="top"/>
    </xf>
    <xf numFmtId="0" fontId="30" fillId="0" borderId="0" xfId="0" applyFont="1"/>
    <xf numFmtId="0" fontId="6" fillId="2" borderId="6" xfId="21" applyAlignment="1">
      <alignment wrapText="1"/>
    </xf>
    <xf numFmtId="0" fontId="8" fillId="3" borderId="0" xfId="25" applyFont="1" applyFill="1" applyAlignment="1">
      <alignment vertical="top"/>
    </xf>
    <xf numFmtId="0" fontId="6" fillId="3" borderId="0" xfId="26" applyFont="1" applyFill="1" applyAlignment="1">
      <alignment vertical="top"/>
    </xf>
    <xf numFmtId="0" fontId="26" fillId="0" borderId="0" xfId="0" applyFont="1" applyAlignment="1">
      <alignment wrapText="1"/>
    </xf>
    <xf numFmtId="0" fontId="5" fillId="3" borderId="0" xfId="0" quotePrefix="1" applyFont="1" applyFill="1" applyAlignment="1">
      <alignment vertical="top" wrapText="1"/>
    </xf>
    <xf numFmtId="0" fontId="29" fillId="3" borderId="0" xfId="0" applyFont="1" applyFill="1" applyAlignment="1">
      <alignment vertical="top" wrapText="1"/>
    </xf>
    <xf numFmtId="0" fontId="31" fillId="3" borderId="0" xfId="1" applyFont="1" applyFill="1" applyAlignment="1">
      <alignment vertical="top" wrapText="1"/>
    </xf>
    <xf numFmtId="0" fontId="5" fillId="4" borderId="0" xfId="0" applyFont="1" applyFill="1" applyBorder="1" applyAlignment="1">
      <alignment vertical="top" wrapText="1"/>
    </xf>
    <xf numFmtId="0" fontId="8" fillId="0" borderId="0" xfId="25" applyFont="1" applyFill="1" applyAlignment="1">
      <alignment vertical="top"/>
    </xf>
    <xf numFmtId="0" fontId="6" fillId="0" borderId="0" xfId="26" applyFont="1" applyFill="1" applyAlignment="1">
      <alignment vertical="top"/>
    </xf>
    <xf numFmtId="0" fontId="5" fillId="0" borderId="0" xfId="0" applyFont="1" applyFill="1" applyAlignment="1">
      <alignment vertical="top"/>
    </xf>
    <xf numFmtId="0" fontId="31" fillId="3" borderId="0" xfId="1" applyFont="1" applyFill="1" applyAlignment="1">
      <alignment horizontal="justify" vertical="top" wrapText="1"/>
    </xf>
    <xf numFmtId="0" fontId="19" fillId="3" borderId="0" xfId="1" applyFill="1" applyAlignment="1">
      <alignment horizontal="justify" vertical="top" wrapText="1"/>
    </xf>
    <xf numFmtId="0" fontId="0" fillId="0" borderId="0" xfId="0" applyFont="1" applyAlignment="1">
      <alignment wrapText="1"/>
    </xf>
    <xf numFmtId="0" fontId="0" fillId="0" borderId="0" xfId="0" applyAlignment="1">
      <alignment vertical="top" wrapText="1"/>
    </xf>
    <xf numFmtId="0" fontId="5" fillId="3" borderId="0" xfId="0" applyFont="1" applyFill="1" applyAlignment="1"/>
    <xf numFmtId="0" fontId="26" fillId="0" borderId="0" xfId="0" applyFont="1" applyAlignment="1">
      <alignment vertical="top" wrapText="1"/>
    </xf>
    <xf numFmtId="0" fontId="32" fillId="0" borderId="0" xfId="0" applyFont="1"/>
    <xf numFmtId="0" fontId="33" fillId="0" borderId="0" xfId="0" applyFont="1" applyFill="1" applyAlignment="1">
      <alignment vertical="top"/>
    </xf>
    <xf numFmtId="0" fontId="6" fillId="0" borderId="0" xfId="26" applyFill="1" applyBorder="1" applyAlignment="1">
      <alignment vertical="top"/>
    </xf>
    <xf numFmtId="49" fontId="5" fillId="0" borderId="0" xfId="31" applyFill="1">
      <alignment horizontal="lef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cellXfs>
  <cellStyles count="37">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xfId="34"/>
    <cellStyle name="Standaard 2 2" xfId="36"/>
    <cellStyle name="Standaard 2 3 2" xfId="35"/>
    <cellStyle name="Tabelkop" xfId="25"/>
    <cellStyle name="Tabelsubkop" xfId="26"/>
    <cellStyle name="Tabeltussenkop" xfId="27"/>
    <cellStyle name="Titel" xfId="4" builtinId="15" customBuiltin="1"/>
    <cellStyle name="Titel 2" xfId="33"/>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716_Herzien_Energieverbruik_bedrijventerreinen_Noord-Brab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Introductie"/>
      <sheetName val="Tabel 1"/>
      <sheetName val="Tabel 2"/>
      <sheetName val="Tabel 3"/>
      <sheetName val="Tabel 4"/>
      <sheetName val="Toelichting"/>
      <sheetName val="Begrippen"/>
    </sheetNames>
    <sheetDataSet>
      <sheetData sheetId="0" refreshError="1"/>
      <sheetData sheetId="1" refreshError="1"/>
      <sheetData sheetId="2" refreshError="1">
        <row r="1">
          <cell r="A1" t="str">
            <v>Introductie en uitleg bij de tabellen</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maatwerk/2023/08/werknemers-energy-health-campus-schagen-dec-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5546875" defaultRowHeight="12.75" x14ac:dyDescent="0.2"/>
  <cols>
    <col min="1" max="1" width="9.28515625" style="9" customWidth="1"/>
    <col min="2" max="2" width="95" style="9" customWidth="1"/>
    <col min="3" max="9" width="9.140625" style="9" customWidth="1"/>
    <col min="10" max="16384" width="8.85546875" style="9"/>
  </cols>
  <sheetData>
    <row r="1" spans="1:11" s="27" customFormat="1" x14ac:dyDescent="0.2"/>
    <row r="4" spans="1:11" ht="23.25" x14ac:dyDescent="0.35">
      <c r="B4" s="31" t="s">
        <v>54</v>
      </c>
    </row>
    <row r="5" spans="1:11" ht="15.75" x14ac:dyDescent="0.25">
      <c r="A5" s="28"/>
      <c r="B5" s="32" t="s">
        <v>55</v>
      </c>
    </row>
    <row r="7" spans="1:11" x14ac:dyDescent="0.2">
      <c r="A7" s="33" t="s">
        <v>56</v>
      </c>
    </row>
    <row r="8" spans="1:11" x14ac:dyDescent="0.2">
      <c r="A8" s="34" t="s">
        <v>133</v>
      </c>
    </row>
    <row r="12" spans="1:11" x14ac:dyDescent="0.2">
      <c r="A12" s="4"/>
      <c r="B12" s="4"/>
      <c r="C12" s="4"/>
      <c r="D12" s="4"/>
      <c r="E12" s="4"/>
      <c r="F12" s="4"/>
      <c r="G12" s="4"/>
      <c r="H12" s="4"/>
      <c r="I12" s="4"/>
      <c r="J12" s="4"/>
      <c r="K12" s="4"/>
    </row>
    <row r="13" spans="1:11" x14ac:dyDescent="0.2">
      <c r="A13" s="29"/>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29"/>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29"/>
      <c r="B18" s="4"/>
      <c r="C18" s="4"/>
      <c r="D18" s="4"/>
      <c r="E18" s="4"/>
      <c r="F18" s="4"/>
      <c r="G18" s="4"/>
      <c r="H18" s="4"/>
      <c r="I18" s="4"/>
      <c r="J18" s="4"/>
      <c r="K18" s="4"/>
    </row>
    <row r="19" spans="1:11" x14ac:dyDescent="0.2">
      <c r="A19" s="29"/>
      <c r="B19" s="4"/>
      <c r="C19" s="4"/>
      <c r="D19" s="4"/>
      <c r="E19" s="4"/>
      <c r="F19" s="4"/>
      <c r="G19" s="4"/>
      <c r="H19" s="4"/>
      <c r="I19" s="4"/>
      <c r="J19" s="4"/>
      <c r="K19" s="4"/>
    </row>
    <row r="20" spans="1:11" x14ac:dyDescent="0.2">
      <c r="A20" s="29"/>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ColWidth="9.140625" defaultRowHeight="12.75" x14ac:dyDescent="0.2"/>
  <cols>
    <col min="1" max="1" width="19.5703125" style="18" customWidth="1"/>
    <col min="2" max="2" width="86.28515625" style="18" customWidth="1"/>
    <col min="3" max="16384" width="9.140625" style="18"/>
  </cols>
  <sheetData>
    <row r="1" spans="1:2" s="12" customFormat="1" ht="15.75" x14ac:dyDescent="0.2">
      <c r="A1" s="12" t="s">
        <v>0</v>
      </c>
    </row>
    <row r="2" spans="1:2" s="13" customFormat="1" x14ac:dyDescent="0.2"/>
    <row r="3" spans="1:2" x14ac:dyDescent="0.2">
      <c r="A3" s="13" t="s">
        <v>30</v>
      </c>
    </row>
    <row r="4" spans="1:2" x14ac:dyDescent="0.2">
      <c r="A4" s="26" t="s">
        <v>33</v>
      </c>
      <c r="B4" t="str">
        <f>[1]Introductie!A1</f>
        <v>Introductie en uitleg bij de tabellen</v>
      </c>
    </row>
    <row r="5" spans="1:2" x14ac:dyDescent="0.2">
      <c r="A5" s="26" t="s">
        <v>23</v>
      </c>
      <c r="B5" t="s">
        <v>62</v>
      </c>
    </row>
    <row r="6" spans="1:2" x14ac:dyDescent="0.2">
      <c r="A6" s="26" t="s">
        <v>40</v>
      </c>
      <c r="B6" s="18" t="str">
        <f>Toelichting!A1</f>
        <v>Technische toelichting</v>
      </c>
    </row>
    <row r="7" spans="1:2" x14ac:dyDescent="0.2">
      <c r="A7" s="26" t="s">
        <v>22</v>
      </c>
      <c r="B7" t="s">
        <v>37</v>
      </c>
    </row>
    <row r="9" spans="1:2" x14ac:dyDescent="0.2">
      <c r="A9" s="13" t="s">
        <v>38</v>
      </c>
    </row>
    <row r="10" spans="1:2" x14ac:dyDescent="0.2">
      <c r="A10" s="18" t="s">
        <v>57</v>
      </c>
    </row>
    <row r="11" spans="1:2" x14ac:dyDescent="0.2">
      <c r="A11" s="18" t="s">
        <v>42</v>
      </c>
    </row>
    <row r="13" spans="1:2" x14ac:dyDescent="0.2">
      <c r="A13" s="13" t="s">
        <v>3</v>
      </c>
    </row>
    <row r="14" spans="1:2" x14ac:dyDescent="0.2">
      <c r="A14" s="18" t="s">
        <v>47</v>
      </c>
    </row>
    <row r="15" spans="1:2" x14ac:dyDescent="0.2">
      <c r="A15" s="18" t="s">
        <v>4</v>
      </c>
    </row>
    <row r="16" spans="1:2" x14ac:dyDescent="0.2">
      <c r="A16" s="18" t="s">
        <v>5</v>
      </c>
    </row>
    <row r="17" spans="1:1" x14ac:dyDescent="0.2">
      <c r="A17" s="18" t="s">
        <v>50</v>
      </c>
    </row>
    <row r="18" spans="1:1" x14ac:dyDescent="0.2">
      <c r="A18" s="18" t="s">
        <v>51</v>
      </c>
    </row>
    <row r="19" spans="1:1" x14ac:dyDescent="0.2">
      <c r="A19" s="18" t="s">
        <v>52</v>
      </c>
    </row>
    <row r="20" spans="1:1" x14ac:dyDescent="0.2">
      <c r="A20" s="18" t="s">
        <v>53</v>
      </c>
    </row>
    <row r="21" spans="1:1" x14ac:dyDescent="0.2">
      <c r="A21" s="18" t="s">
        <v>39</v>
      </c>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zoomScaleNormal="100" workbookViewId="0"/>
  </sheetViews>
  <sheetFormatPr defaultColWidth="9.140625" defaultRowHeight="12.75" x14ac:dyDescent="0.2"/>
  <cols>
    <col min="1" max="1" width="104.7109375" style="11" customWidth="1"/>
    <col min="2" max="2" width="11.7109375" style="52" customWidth="1"/>
    <col min="3" max="3" width="18.42578125" style="52" customWidth="1"/>
    <col min="4" max="5" width="9.140625" style="52"/>
    <col min="6" max="6" width="9.140625" style="52" customWidth="1"/>
    <col min="7" max="16384" width="9.140625" style="52"/>
  </cols>
  <sheetData>
    <row r="1" spans="1:1" s="50" customFormat="1" ht="15.75" x14ac:dyDescent="0.2">
      <c r="A1" s="50" t="s">
        <v>49</v>
      </c>
    </row>
    <row r="2" spans="1:1" s="51" customFormat="1" x14ac:dyDescent="0.2"/>
    <row r="3" spans="1:1" x14ac:dyDescent="0.2">
      <c r="A3" s="51" t="s">
        <v>2</v>
      </c>
    </row>
    <row r="4" spans="1:1" ht="76.5" x14ac:dyDescent="0.2">
      <c r="A4" s="55" t="s">
        <v>134</v>
      </c>
    </row>
    <row r="5" spans="1:1" ht="51" x14ac:dyDescent="0.2">
      <c r="A5" s="45" t="s">
        <v>59</v>
      </c>
    </row>
    <row r="6" spans="1:1" x14ac:dyDescent="0.2">
      <c r="A6" s="54" t="s">
        <v>60</v>
      </c>
    </row>
    <row r="7" spans="1:1" x14ac:dyDescent="0.2">
      <c r="A7" s="53"/>
    </row>
    <row r="8" spans="1:1" ht="38.25" x14ac:dyDescent="0.2">
      <c r="A8" s="55" t="s">
        <v>137</v>
      </c>
    </row>
    <row r="10" spans="1:1" x14ac:dyDescent="0.2">
      <c r="A10" s="10" t="s">
        <v>23</v>
      </c>
    </row>
    <row r="11" spans="1:1" ht="51" x14ac:dyDescent="0.2">
      <c r="A11" s="55" t="s">
        <v>61</v>
      </c>
    </row>
    <row r="12" spans="1:1" ht="25.5" x14ac:dyDescent="0.2">
      <c r="A12" s="11" t="s">
        <v>136</v>
      </c>
    </row>
    <row r="13" spans="1:1" ht="25.5" x14ac:dyDescent="0.2">
      <c r="A13" s="11" t="s">
        <v>130</v>
      </c>
    </row>
    <row r="20" spans="1:1" ht="15" x14ac:dyDescent="0.25">
      <c r="A20" s="59"/>
    </row>
    <row r="21" spans="1:1" ht="15" x14ac:dyDescent="0.2">
      <c r="A21" s="60"/>
    </row>
  </sheetData>
  <sortState ref="A19:A54">
    <sortCondition ref="A19"/>
  </sortState>
  <hyperlinks>
    <hyperlink ref="A6"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showGridLines="0" zoomScale="85" zoomScaleNormal="85" workbookViewId="0"/>
  </sheetViews>
  <sheetFormatPr defaultColWidth="9.140625" defaultRowHeight="12.75" x14ac:dyDescent="0.2"/>
  <cols>
    <col min="1" max="1" width="5.140625" style="7" customWidth="1"/>
    <col min="2" max="2" width="15" style="7" customWidth="1"/>
    <col min="3" max="3" width="51.85546875" style="7" bestFit="1" customWidth="1"/>
    <col min="4" max="4" width="10.140625" style="22" customWidth="1"/>
    <col min="5" max="5" width="11" style="22" customWidth="1"/>
    <col min="6" max="6" width="20.42578125" style="22" customWidth="1"/>
    <col min="7" max="7" width="14" style="22" customWidth="1"/>
    <col min="8" max="8" width="13.7109375" style="22" customWidth="1"/>
    <col min="9" max="9" width="20.140625" style="22" customWidth="1"/>
    <col min="10" max="10" width="18.42578125" style="22" customWidth="1"/>
    <col min="11" max="49" width="17.85546875" style="22" customWidth="1"/>
    <col min="50" max="16384" width="9.140625" style="7"/>
  </cols>
  <sheetData>
    <row r="1" spans="1:49" s="14" customFormat="1" ht="15.75" x14ac:dyDescent="0.2">
      <c r="A1" s="14" t="s">
        <v>23</v>
      </c>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row>
    <row r="2" spans="1:49" s="17" customFormat="1" x14ac:dyDescent="0.2">
      <c r="A2" s="36" t="s">
        <v>62</v>
      </c>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row>
    <row r="3" spans="1:49" x14ac:dyDescent="0.2">
      <c r="A3" s="17"/>
      <c r="B3" s="21"/>
      <c r="C3" s="21"/>
    </row>
    <row r="4" spans="1:49" s="2" customFormat="1" ht="41.25" thickBot="1" x14ac:dyDescent="0.25">
      <c r="A4" s="42" t="s">
        <v>48</v>
      </c>
      <c r="B4" s="37" t="s">
        <v>26</v>
      </c>
      <c r="C4" s="37" t="s">
        <v>27</v>
      </c>
      <c r="D4" s="37" t="s">
        <v>63</v>
      </c>
      <c r="E4" s="37" t="s">
        <v>64</v>
      </c>
      <c r="F4" s="37" t="s">
        <v>65</v>
      </c>
      <c r="G4" s="37" t="s">
        <v>66</v>
      </c>
      <c r="H4" s="37" t="s">
        <v>67</v>
      </c>
      <c r="I4" s="37" t="s">
        <v>68</v>
      </c>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row>
    <row r="5" spans="1:49" ht="13.5" thickTop="1" x14ac:dyDescent="0.2">
      <c r="A5" s="16">
        <v>1</v>
      </c>
      <c r="B5" s="38" t="s">
        <v>20</v>
      </c>
      <c r="C5" s="38" t="s">
        <v>20</v>
      </c>
      <c r="D5" s="39">
        <v>1290</v>
      </c>
      <c r="E5" s="39">
        <v>19140</v>
      </c>
      <c r="F5" s="39">
        <v>254615</v>
      </c>
      <c r="G5" s="39">
        <v>100</v>
      </c>
      <c r="H5" s="39">
        <v>100</v>
      </c>
      <c r="I5" s="39">
        <v>100</v>
      </c>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ht="15" x14ac:dyDescent="0.2">
      <c r="A6" s="16">
        <v>2</v>
      </c>
      <c r="B6" s="38" t="s">
        <v>69</v>
      </c>
      <c r="C6" s="38" t="s">
        <v>70</v>
      </c>
      <c r="D6" s="39">
        <v>30</v>
      </c>
      <c r="E6" s="39">
        <v>85</v>
      </c>
      <c r="F6" s="39">
        <v>140</v>
      </c>
      <c r="G6" s="39" t="s">
        <v>71</v>
      </c>
      <c r="H6" s="39" t="s">
        <v>71</v>
      </c>
      <c r="I6" s="39" t="s">
        <v>71</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x14ac:dyDescent="0.2">
      <c r="A7" s="16">
        <v>3</v>
      </c>
      <c r="B7" s="38" t="s">
        <v>72</v>
      </c>
      <c r="C7" s="38" t="s">
        <v>73</v>
      </c>
      <c r="D7" s="39">
        <v>240</v>
      </c>
      <c r="E7" s="39">
        <v>7645</v>
      </c>
      <c r="F7" s="39">
        <v>16040</v>
      </c>
      <c r="G7" s="39">
        <v>19</v>
      </c>
      <c r="H7" s="39">
        <v>40</v>
      </c>
      <c r="I7" s="39">
        <v>6</v>
      </c>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49" x14ac:dyDescent="0.2">
      <c r="A8" s="16">
        <v>4</v>
      </c>
      <c r="B8" s="38" t="s">
        <v>72</v>
      </c>
      <c r="C8" s="38" t="s">
        <v>74</v>
      </c>
      <c r="D8" s="39">
        <v>840</v>
      </c>
      <c r="E8" s="39">
        <v>8520</v>
      </c>
      <c r="F8" s="39">
        <v>189725</v>
      </c>
      <c r="G8" s="39">
        <v>65</v>
      </c>
      <c r="H8" s="39">
        <v>45</v>
      </c>
      <c r="I8" s="39">
        <v>75</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row>
    <row r="9" spans="1:49" x14ac:dyDescent="0.2">
      <c r="A9" s="16">
        <v>5</v>
      </c>
      <c r="B9" s="38" t="s">
        <v>72</v>
      </c>
      <c r="C9" s="38" t="s">
        <v>75</v>
      </c>
      <c r="D9" s="39">
        <v>245</v>
      </c>
      <c r="E9" s="39">
        <v>1125</v>
      </c>
      <c r="F9" s="39">
        <v>29010</v>
      </c>
      <c r="G9" s="39">
        <v>19</v>
      </c>
      <c r="H9" s="39">
        <v>6</v>
      </c>
      <c r="I9" s="39">
        <v>11</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row>
    <row r="10" spans="1:49" x14ac:dyDescent="0.2">
      <c r="A10" s="16">
        <v>6</v>
      </c>
      <c r="B10" s="38" t="s">
        <v>72</v>
      </c>
      <c r="C10" s="38" t="s">
        <v>76</v>
      </c>
      <c r="D10" s="39">
        <v>55</v>
      </c>
      <c r="E10" s="39">
        <v>330</v>
      </c>
      <c r="F10" s="39">
        <v>6875</v>
      </c>
      <c r="G10" s="39">
        <v>4</v>
      </c>
      <c r="H10" s="39">
        <v>2</v>
      </c>
      <c r="I10" s="39">
        <v>3</v>
      </c>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row>
    <row r="11" spans="1:49" x14ac:dyDescent="0.2">
      <c r="A11" s="16">
        <v>7</v>
      </c>
      <c r="B11" s="38" t="s">
        <v>72</v>
      </c>
      <c r="C11" s="38" t="s">
        <v>77</v>
      </c>
      <c r="D11" s="39">
        <v>20</v>
      </c>
      <c r="E11" s="39">
        <v>110</v>
      </c>
      <c r="F11" s="39">
        <v>7405</v>
      </c>
      <c r="G11" s="39">
        <v>1</v>
      </c>
      <c r="H11" s="39">
        <v>1</v>
      </c>
      <c r="I11" s="39">
        <v>3</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row>
    <row r="12" spans="1:49" x14ac:dyDescent="0.2">
      <c r="A12" s="16">
        <v>8</v>
      </c>
      <c r="B12" s="38" t="s">
        <v>72</v>
      </c>
      <c r="C12" s="38" t="s">
        <v>78</v>
      </c>
      <c r="D12" s="39">
        <v>180</v>
      </c>
      <c r="E12" s="39">
        <v>1635</v>
      </c>
      <c r="F12" s="39">
        <v>20530</v>
      </c>
      <c r="G12" s="39">
        <v>14</v>
      </c>
      <c r="H12" s="39">
        <v>9</v>
      </c>
      <c r="I12" s="39">
        <v>8</v>
      </c>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row>
    <row r="13" spans="1:49" x14ac:dyDescent="0.2">
      <c r="A13" s="16">
        <v>9</v>
      </c>
      <c r="B13" s="38" t="s">
        <v>72</v>
      </c>
      <c r="C13" s="38" t="s">
        <v>79</v>
      </c>
      <c r="D13" s="39">
        <v>110</v>
      </c>
      <c r="E13" s="39">
        <v>1610</v>
      </c>
      <c r="F13" s="39">
        <v>27100</v>
      </c>
      <c r="G13" s="39">
        <v>9</v>
      </c>
      <c r="H13" s="39">
        <v>8</v>
      </c>
      <c r="I13" s="39">
        <v>11</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row>
    <row r="14" spans="1:49" x14ac:dyDescent="0.2">
      <c r="A14" s="16">
        <v>10</v>
      </c>
      <c r="B14" s="38" t="s">
        <v>72</v>
      </c>
      <c r="C14" s="38" t="s">
        <v>80</v>
      </c>
      <c r="D14" s="39"/>
      <c r="E14" s="39">
        <v>35</v>
      </c>
      <c r="F14" s="39">
        <v>6875</v>
      </c>
      <c r="G14" s="39"/>
      <c r="H14" s="39">
        <v>0</v>
      </c>
      <c r="I14" s="39">
        <v>3</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row>
    <row r="15" spans="1:49" x14ac:dyDescent="0.2">
      <c r="A15" s="16">
        <v>11</v>
      </c>
      <c r="B15" s="38" t="s">
        <v>72</v>
      </c>
      <c r="C15" s="38" t="s">
        <v>81</v>
      </c>
      <c r="D15" s="39"/>
      <c r="E15" s="39">
        <v>40</v>
      </c>
      <c r="F15" s="39">
        <v>6100</v>
      </c>
      <c r="G15" s="39"/>
      <c r="H15" s="39">
        <v>0</v>
      </c>
      <c r="I15" s="39">
        <v>2</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row>
    <row r="16" spans="1:49" x14ac:dyDescent="0.2">
      <c r="A16" s="16">
        <v>12</v>
      </c>
      <c r="B16" s="38" t="s">
        <v>72</v>
      </c>
      <c r="C16" s="38" t="s">
        <v>82</v>
      </c>
      <c r="D16" s="39">
        <v>30</v>
      </c>
      <c r="E16" s="39">
        <v>115</v>
      </c>
      <c r="F16" s="39">
        <v>5360</v>
      </c>
      <c r="G16" s="39">
        <v>2</v>
      </c>
      <c r="H16" s="39">
        <v>1</v>
      </c>
      <c r="I16" s="39">
        <v>2</v>
      </c>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row>
    <row r="17" spans="1:49" x14ac:dyDescent="0.2">
      <c r="A17" s="16">
        <v>13</v>
      </c>
      <c r="B17" s="38" t="s">
        <v>72</v>
      </c>
      <c r="C17" s="38" t="s">
        <v>83</v>
      </c>
      <c r="D17" s="39">
        <v>120</v>
      </c>
      <c r="E17" s="39">
        <v>2405</v>
      </c>
      <c r="F17" s="39">
        <v>17325</v>
      </c>
      <c r="G17" s="39">
        <v>9</v>
      </c>
      <c r="H17" s="39">
        <v>13</v>
      </c>
      <c r="I17" s="39">
        <v>7</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row>
    <row r="18" spans="1:49" x14ac:dyDescent="0.2">
      <c r="A18" s="16">
        <v>14</v>
      </c>
      <c r="B18" s="38" t="s">
        <v>72</v>
      </c>
      <c r="C18" s="38" t="s">
        <v>84</v>
      </c>
      <c r="D18" s="39">
        <v>20</v>
      </c>
      <c r="E18" s="39">
        <v>335</v>
      </c>
      <c r="F18" s="39">
        <v>21105</v>
      </c>
      <c r="G18" s="39">
        <v>1</v>
      </c>
      <c r="H18" s="39">
        <v>2</v>
      </c>
      <c r="I18" s="39">
        <v>8</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row>
    <row r="19" spans="1:49" x14ac:dyDescent="0.2">
      <c r="A19" s="16">
        <v>15</v>
      </c>
      <c r="B19" s="38" t="s">
        <v>72</v>
      </c>
      <c r="C19" s="38" t="s">
        <v>85</v>
      </c>
      <c r="D19" s="39">
        <v>20</v>
      </c>
      <c r="E19" s="39">
        <v>240</v>
      </c>
      <c r="F19" s="39">
        <v>7760</v>
      </c>
      <c r="G19" s="39">
        <v>1</v>
      </c>
      <c r="H19" s="39">
        <v>1</v>
      </c>
      <c r="I19" s="39">
        <v>3</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row>
    <row r="20" spans="1:49" x14ac:dyDescent="0.2">
      <c r="A20" s="16">
        <v>16</v>
      </c>
      <c r="B20" s="38" t="s">
        <v>72</v>
      </c>
      <c r="C20" s="38" t="s">
        <v>86</v>
      </c>
      <c r="D20" s="39">
        <v>15</v>
      </c>
      <c r="E20" s="39">
        <v>235</v>
      </c>
      <c r="F20" s="39">
        <v>15430</v>
      </c>
      <c r="G20" s="39">
        <v>1</v>
      </c>
      <c r="H20" s="39">
        <v>1</v>
      </c>
      <c r="I20" s="39">
        <v>6</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row>
    <row r="21" spans="1:49" x14ac:dyDescent="0.2">
      <c r="A21" s="16">
        <v>17</v>
      </c>
      <c r="B21" s="38" t="s">
        <v>72</v>
      </c>
      <c r="C21" s="38" t="s">
        <v>87</v>
      </c>
      <c r="D21" s="39"/>
      <c r="E21" s="39">
        <v>155</v>
      </c>
      <c r="F21" s="39">
        <v>4390</v>
      </c>
      <c r="G21" s="39"/>
      <c r="H21" s="39">
        <v>1</v>
      </c>
      <c r="I21" s="39">
        <v>2</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row>
    <row r="22" spans="1:49" x14ac:dyDescent="0.2">
      <c r="A22" s="16">
        <v>18</v>
      </c>
      <c r="B22" s="38" t="s">
        <v>72</v>
      </c>
      <c r="C22" s="38" t="s">
        <v>88</v>
      </c>
      <c r="D22" s="39"/>
      <c r="E22" s="39">
        <v>35</v>
      </c>
      <c r="F22" s="39">
        <v>7510</v>
      </c>
      <c r="G22" s="39"/>
      <c r="H22" s="39">
        <v>0</v>
      </c>
      <c r="I22" s="39">
        <v>3</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row>
    <row r="23" spans="1:49" x14ac:dyDescent="0.2">
      <c r="A23" s="16">
        <v>19</v>
      </c>
      <c r="B23" s="38" t="s">
        <v>72</v>
      </c>
      <c r="C23" s="38" t="s">
        <v>89</v>
      </c>
      <c r="D23" s="39"/>
      <c r="E23" s="39">
        <v>70</v>
      </c>
      <c r="F23" s="39">
        <v>4830</v>
      </c>
      <c r="G23" s="39"/>
      <c r="H23" s="39">
        <v>0</v>
      </c>
      <c r="I23" s="39">
        <v>2</v>
      </c>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row>
    <row r="24" spans="1:49" x14ac:dyDescent="0.2">
      <c r="A24" s="16">
        <v>20</v>
      </c>
      <c r="B24" s="38" t="s">
        <v>72</v>
      </c>
      <c r="C24" s="38" t="s">
        <v>90</v>
      </c>
      <c r="D24" s="39">
        <v>10</v>
      </c>
      <c r="E24" s="39">
        <v>40</v>
      </c>
      <c r="F24" s="39">
        <v>2130</v>
      </c>
      <c r="G24" s="39">
        <v>1</v>
      </c>
      <c r="H24" s="39">
        <v>0</v>
      </c>
      <c r="I24" s="39">
        <v>1</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row>
    <row r="25" spans="1:49" x14ac:dyDescent="0.2">
      <c r="A25" s="16">
        <v>21</v>
      </c>
      <c r="B25" s="38" t="s">
        <v>72</v>
      </c>
      <c r="C25" s="38" t="s">
        <v>91</v>
      </c>
      <c r="D25" s="39">
        <v>120</v>
      </c>
      <c r="E25" s="39">
        <v>995</v>
      </c>
      <c r="F25" s="39">
        <v>27125</v>
      </c>
      <c r="G25" s="39">
        <v>9</v>
      </c>
      <c r="H25" s="39">
        <v>5</v>
      </c>
      <c r="I25" s="39">
        <v>11</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row>
    <row r="26" spans="1:49" x14ac:dyDescent="0.2">
      <c r="A26" s="16">
        <v>22</v>
      </c>
      <c r="B26" s="38" t="s">
        <v>72</v>
      </c>
      <c r="C26" s="38" t="s">
        <v>92</v>
      </c>
      <c r="D26" s="39">
        <v>70</v>
      </c>
      <c r="E26" s="39">
        <v>655</v>
      </c>
      <c r="F26" s="39">
        <v>12065</v>
      </c>
      <c r="G26" s="39">
        <v>6</v>
      </c>
      <c r="H26" s="39">
        <v>3</v>
      </c>
      <c r="I26" s="39">
        <v>5</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row>
    <row r="27" spans="1:49" x14ac:dyDescent="0.2">
      <c r="A27" s="16">
        <v>23</v>
      </c>
      <c r="B27" s="38" t="s">
        <v>72</v>
      </c>
      <c r="C27" s="38" t="s">
        <v>93</v>
      </c>
      <c r="D27" s="39">
        <v>15</v>
      </c>
      <c r="E27" s="39">
        <v>1325</v>
      </c>
      <c r="F27" s="39">
        <v>9655</v>
      </c>
      <c r="G27" s="39">
        <v>1</v>
      </c>
      <c r="H27" s="39">
        <v>7</v>
      </c>
      <c r="I27" s="39">
        <v>4</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row>
    <row r="28" spans="1:49" x14ac:dyDescent="0.2">
      <c r="A28" s="16">
        <v>24</v>
      </c>
      <c r="B28" s="38" t="s">
        <v>94</v>
      </c>
      <c r="C28" s="38" t="s">
        <v>95</v>
      </c>
      <c r="D28" s="39">
        <v>130</v>
      </c>
      <c r="E28" s="39">
        <v>5445</v>
      </c>
      <c r="F28" s="39">
        <v>74265</v>
      </c>
      <c r="G28" s="39">
        <v>10</v>
      </c>
      <c r="H28" s="39">
        <v>28</v>
      </c>
      <c r="I28" s="39">
        <v>29</v>
      </c>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row>
    <row r="29" spans="1:49" x14ac:dyDescent="0.2">
      <c r="A29" s="16">
        <v>25</v>
      </c>
      <c r="B29" s="38" t="s">
        <v>94</v>
      </c>
      <c r="C29" s="38" t="s">
        <v>96</v>
      </c>
      <c r="D29" s="39">
        <v>435</v>
      </c>
      <c r="E29" s="39">
        <v>4990</v>
      </c>
      <c r="F29" s="39">
        <v>69130</v>
      </c>
      <c r="G29" s="39">
        <v>34</v>
      </c>
      <c r="H29" s="39">
        <v>26</v>
      </c>
      <c r="I29" s="39">
        <v>27</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row>
    <row r="30" spans="1:49" x14ac:dyDescent="0.2">
      <c r="A30" s="16">
        <v>26</v>
      </c>
      <c r="B30" s="38" t="s">
        <v>94</v>
      </c>
      <c r="C30" s="38" t="s">
        <v>97</v>
      </c>
      <c r="D30" s="39">
        <v>705</v>
      </c>
      <c r="E30" s="39">
        <v>7770</v>
      </c>
      <c r="F30" s="39">
        <v>101550</v>
      </c>
      <c r="G30" s="39">
        <v>54</v>
      </c>
      <c r="H30" s="39">
        <v>41</v>
      </c>
      <c r="I30" s="39">
        <v>40</v>
      </c>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row>
    <row r="31" spans="1:49" x14ac:dyDescent="0.2">
      <c r="A31" s="16">
        <v>27</v>
      </c>
      <c r="B31" s="38" t="s">
        <v>94</v>
      </c>
      <c r="C31" s="38" t="s">
        <v>98</v>
      </c>
      <c r="D31" s="39">
        <v>25</v>
      </c>
      <c r="E31" s="39">
        <v>560</v>
      </c>
      <c r="F31" s="39">
        <v>7330</v>
      </c>
      <c r="G31" s="39">
        <v>2</v>
      </c>
      <c r="H31" s="39">
        <v>3</v>
      </c>
      <c r="I31" s="39">
        <v>3</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row>
    <row r="32" spans="1:49" x14ac:dyDescent="0.2">
      <c r="A32" s="16">
        <v>28</v>
      </c>
      <c r="B32" s="38" t="s">
        <v>94</v>
      </c>
      <c r="C32" s="38" t="s">
        <v>99</v>
      </c>
      <c r="D32" s="39"/>
      <c r="E32" s="39">
        <v>375</v>
      </c>
      <c r="F32" s="39">
        <v>2335</v>
      </c>
      <c r="G32" s="39"/>
      <c r="H32" s="39">
        <v>2</v>
      </c>
      <c r="I32" s="39">
        <v>1</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row>
    <row r="33" spans="1:49" x14ac:dyDescent="0.2">
      <c r="A33" s="7" t="s">
        <v>35</v>
      </c>
      <c r="B33" s="25"/>
      <c r="C33" s="25"/>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row>
    <row r="34" spans="1:49" ht="15" x14ac:dyDescent="0.2">
      <c r="A34" s="30">
        <v>1</v>
      </c>
      <c r="B34" s="40" t="s">
        <v>135</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row>
    <row r="35" spans="1:49" ht="15" x14ac:dyDescent="0.2">
      <c r="A35" s="30">
        <v>2</v>
      </c>
      <c r="B35" s="40" t="s">
        <v>100</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row>
    <row r="36" spans="1:49" ht="15" x14ac:dyDescent="0.2">
      <c r="A36" s="30">
        <v>3</v>
      </c>
      <c r="B36" s="40" t="s">
        <v>101</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row>
    <row r="37" spans="1:49" x14ac:dyDescent="0.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row>
  </sheetData>
  <autoFilter ref="A4:I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6"/>
  <sheetViews>
    <sheetView showGridLines="0" zoomScaleNormal="100" workbookViewId="0"/>
  </sheetViews>
  <sheetFormatPr defaultColWidth="9.140625" defaultRowHeight="12.75" x14ac:dyDescent="0.2"/>
  <cols>
    <col min="1" max="1" width="104.7109375" style="8" customWidth="1"/>
    <col min="2" max="4" width="9.140625" style="7"/>
    <col min="5" max="5" width="9.140625" style="7" customWidth="1"/>
    <col min="6" max="16384" width="9.140625" style="7"/>
  </cols>
  <sheetData>
    <row r="1" spans="1:16383" s="43" customFormat="1" ht="15.75" x14ac:dyDescent="0.2">
      <c r="A1" s="43" t="s">
        <v>28</v>
      </c>
    </row>
    <row r="2" spans="1:16383" s="44" customFormat="1" x14ac:dyDescent="0.2"/>
    <row r="3" spans="1:16383" x14ac:dyDescent="0.2">
      <c r="A3" s="44" t="s">
        <v>1</v>
      </c>
    </row>
    <row r="4" spans="1:16383" ht="38.25" x14ac:dyDescent="0.2">
      <c r="A4" s="45" t="s">
        <v>58</v>
      </c>
    </row>
    <row r="5" spans="1:16383" x14ac:dyDescent="0.2">
      <c r="A5" s="46"/>
    </row>
    <row r="6" spans="1:16383" x14ac:dyDescent="0.2">
      <c r="A6" s="3" t="s">
        <v>41</v>
      </c>
    </row>
    <row r="7" spans="1:16383" x14ac:dyDescent="0.2">
      <c r="A7" s="46" t="s">
        <v>131</v>
      </c>
    </row>
    <row r="8" spans="1:16383" s="5" customFormat="1" x14ac:dyDescent="0.2">
      <c r="A8" s="6"/>
    </row>
    <row r="9" spans="1:16383" x14ac:dyDescent="0.2">
      <c r="A9" s="44" t="s">
        <v>21</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c r="XEZ9" s="47"/>
      <c r="XFA9" s="47"/>
      <c r="XFB9" s="47"/>
      <c r="XFC9" s="47"/>
    </row>
    <row r="10" spans="1:16383" ht="51" x14ac:dyDescent="0.2">
      <c r="A10" s="56" t="s">
        <v>104</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row>
    <row r="11" spans="1:16383" ht="51" x14ac:dyDescent="0.2">
      <c r="A11" s="56" t="s">
        <v>132</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row>
    <row r="12" spans="1:16383" ht="25.5" x14ac:dyDescent="0.2">
      <c r="A12" s="56" t="s">
        <v>105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row>
    <row r="13" spans="1:16383" ht="51" x14ac:dyDescent="0.2">
      <c r="A13" s="56" t="s">
        <v>106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row>
    <row r="14" spans="1:16383" x14ac:dyDescent="0.2">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row>
    <row r="15" spans="1:16383" x14ac:dyDescent="0.2">
      <c r="A15" s="3" t="s">
        <v>17</v>
      </c>
    </row>
    <row r="16" spans="1:16383" ht="51" x14ac:dyDescent="0.2">
      <c r="A16" s="8" t="s">
        <v>103</v>
      </c>
    </row>
    <row r="17" spans="1:1" s="57" customFormat="1" ht="27.75" customHeight="1" x14ac:dyDescent="0.2">
      <c r="A17" s="58" t="s">
        <v>102</v>
      </c>
    </row>
    <row r="19" spans="1:1" x14ac:dyDescent="0.2">
      <c r="A19" s="3" t="s">
        <v>18</v>
      </c>
    </row>
    <row r="20" spans="1:1" ht="38.25" x14ac:dyDescent="0.2">
      <c r="A20" s="8" t="s">
        <v>19</v>
      </c>
    </row>
    <row r="21" spans="1:1" ht="102" x14ac:dyDescent="0.2">
      <c r="A21" s="8" t="s">
        <v>24</v>
      </c>
    </row>
    <row r="22" spans="1:1" x14ac:dyDescent="0.2">
      <c r="A22" s="48" t="s">
        <v>25</v>
      </c>
    </row>
    <row r="23" spans="1:1" x14ac:dyDescent="0.2">
      <c r="A23" s="3"/>
    </row>
    <row r="24" spans="1:1" x14ac:dyDescent="0.2">
      <c r="A24" s="3"/>
    </row>
    <row r="25" spans="1:1" x14ac:dyDescent="0.2">
      <c r="A25" s="49"/>
    </row>
    <row r="26" spans="1:1" x14ac:dyDescent="0.2">
      <c r="A26" s="49"/>
    </row>
    <row r="27" spans="1:1" x14ac:dyDescent="0.2">
      <c r="A27" s="49"/>
    </row>
    <row r="28" spans="1:1" x14ac:dyDescent="0.2">
      <c r="A28" s="49"/>
    </row>
    <row r="29" spans="1:1" x14ac:dyDescent="0.2">
      <c r="A29" s="3"/>
    </row>
    <row r="30" spans="1:1" x14ac:dyDescent="0.2">
      <c r="A30" s="3"/>
    </row>
    <row r="34" spans="1:1" x14ac:dyDescent="0.2">
      <c r="A34" s="3"/>
    </row>
    <row r="35" spans="1:1" x14ac:dyDescent="0.2">
      <c r="A35" s="2"/>
    </row>
    <row r="36" spans="1:1" x14ac:dyDescent="0.2">
      <c r="A36" s="3"/>
    </row>
    <row r="37" spans="1:1" s="5" customFormat="1" x14ac:dyDescent="0.2">
      <c r="A37" s="8"/>
    </row>
    <row r="38" spans="1:1" x14ac:dyDescent="0.2">
      <c r="A38" s="2"/>
    </row>
    <row r="40" spans="1:1" x14ac:dyDescent="0.2">
      <c r="A40" s="2"/>
    </row>
    <row r="42" spans="1:1" x14ac:dyDescent="0.2">
      <c r="A42" s="46"/>
    </row>
    <row r="43" spans="1:1" x14ac:dyDescent="0.2">
      <c r="A43" s="46"/>
    </row>
    <row r="45" spans="1:1" x14ac:dyDescent="0.2">
      <c r="A45" s="3"/>
    </row>
    <row r="46" spans="1:1" x14ac:dyDescent="0.2">
      <c r="A46" s="3"/>
    </row>
  </sheetData>
  <hyperlinks>
    <hyperlink ref="A22" r:id="rId1"/>
  </hyperlinks>
  <pageMargins left="0.75" right="0.75" top="1" bottom="1" header="0.5" footer="0.5"/>
  <pageSetup paperSize="9" scale="73"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ColWidth="9.140625" defaultRowHeight="12.75" x14ac:dyDescent="0.2"/>
  <cols>
    <col min="1" max="1" width="21" style="64" customWidth="1"/>
    <col min="2" max="2" width="84.7109375" style="1" customWidth="1"/>
    <col min="3" max="16384" width="9.140625" style="1"/>
  </cols>
  <sheetData>
    <row r="1" spans="1:2" s="14" customFormat="1" ht="15.75" x14ac:dyDescent="0.2">
      <c r="A1" s="12" t="s">
        <v>37</v>
      </c>
    </row>
    <row r="2" spans="1:2" s="15" customFormat="1" x14ac:dyDescent="0.2">
      <c r="A2" s="61"/>
    </row>
    <row r="3" spans="1:2" x14ac:dyDescent="0.2">
      <c r="A3" s="61" t="s">
        <v>22</v>
      </c>
    </row>
    <row r="4" spans="1:2" x14ac:dyDescent="0.2">
      <c r="A4" s="62" t="s">
        <v>31</v>
      </c>
      <c r="B4" s="35" t="s">
        <v>36</v>
      </c>
    </row>
    <row r="5" spans="1:2" x14ac:dyDescent="0.2">
      <c r="A5" s="62" t="s">
        <v>107</v>
      </c>
      <c r="B5" s="35" t="s">
        <v>111</v>
      </c>
    </row>
    <row r="6" spans="1:2" ht="102" x14ac:dyDescent="0.2">
      <c r="A6" s="62" t="s">
        <v>108</v>
      </c>
      <c r="B6" s="35" t="s">
        <v>114</v>
      </c>
    </row>
    <row r="7" spans="1:2" ht="25.5" x14ac:dyDescent="0.2">
      <c r="A7" s="62" t="s">
        <v>109</v>
      </c>
      <c r="B7" s="35" t="s">
        <v>112</v>
      </c>
    </row>
    <row r="8" spans="1:2" x14ac:dyDescent="0.2">
      <c r="A8" s="62" t="s">
        <v>110</v>
      </c>
      <c r="B8" s="35" t="s">
        <v>113</v>
      </c>
    </row>
    <row r="10" spans="1:2" x14ac:dyDescent="0.2">
      <c r="A10" s="63" t="s">
        <v>6</v>
      </c>
    </row>
    <row r="11" spans="1:2" x14ac:dyDescent="0.2">
      <c r="A11" s="62" t="s">
        <v>115</v>
      </c>
      <c r="B11" s="1" t="s">
        <v>116</v>
      </c>
    </row>
    <row r="12" spans="1:2" x14ac:dyDescent="0.2">
      <c r="A12" s="62" t="s">
        <v>32</v>
      </c>
      <c r="B12" s="1" t="s">
        <v>46</v>
      </c>
    </row>
    <row r="13" spans="1:2" x14ac:dyDescent="0.2">
      <c r="A13" s="62" t="s">
        <v>44</v>
      </c>
      <c r="B13" s="1" t="s">
        <v>45</v>
      </c>
    </row>
    <row r="14" spans="1:2" x14ac:dyDescent="0.2">
      <c r="A14" s="62" t="s">
        <v>117</v>
      </c>
      <c r="B14" s="1" t="s">
        <v>118</v>
      </c>
    </row>
    <row r="15" spans="1:2" x14ac:dyDescent="0.2">
      <c r="A15" s="62" t="s">
        <v>119</v>
      </c>
      <c r="B15" s="1" t="s">
        <v>120</v>
      </c>
    </row>
    <row r="16" spans="1:2" x14ac:dyDescent="0.2">
      <c r="A16" s="62" t="s">
        <v>122</v>
      </c>
      <c r="B16" s="1" t="s">
        <v>121</v>
      </c>
    </row>
    <row r="17" spans="1:2" x14ac:dyDescent="0.2">
      <c r="A17" s="61"/>
    </row>
    <row r="18" spans="1:2" x14ac:dyDescent="0.2">
      <c r="A18" s="63" t="s">
        <v>34</v>
      </c>
    </row>
    <row r="19" spans="1:2" x14ac:dyDescent="0.2">
      <c r="A19" s="62" t="s">
        <v>7</v>
      </c>
      <c r="B19" s="2" t="s">
        <v>123</v>
      </c>
    </row>
    <row r="20" spans="1:2" ht="89.25" x14ac:dyDescent="0.2">
      <c r="A20" s="62" t="s">
        <v>9</v>
      </c>
      <c r="B20" s="35" t="s">
        <v>124</v>
      </c>
    </row>
    <row r="21" spans="1:2" ht="25.5" x14ac:dyDescent="0.2">
      <c r="A21" s="62" t="s">
        <v>10</v>
      </c>
      <c r="B21" s="35" t="s">
        <v>125</v>
      </c>
    </row>
    <row r="22" spans="1:2" x14ac:dyDescent="0.2">
      <c r="A22" s="62" t="s">
        <v>11</v>
      </c>
      <c r="B22" s="35" t="s">
        <v>12</v>
      </c>
    </row>
    <row r="23" spans="1:2" x14ac:dyDescent="0.2">
      <c r="A23" s="62" t="s">
        <v>13</v>
      </c>
      <c r="B23" s="35" t="s">
        <v>14</v>
      </c>
    </row>
    <row r="24" spans="1:2" x14ac:dyDescent="0.2">
      <c r="A24" s="62" t="s">
        <v>15</v>
      </c>
    </row>
    <row r="25" spans="1:2" x14ac:dyDescent="0.2">
      <c r="A25" s="63"/>
    </row>
    <row r="26" spans="1:2" x14ac:dyDescent="0.2">
      <c r="A26" s="62" t="s">
        <v>7</v>
      </c>
      <c r="B26" s="2" t="s">
        <v>8</v>
      </c>
    </row>
    <row r="27" spans="1:2" ht="191.25" x14ac:dyDescent="0.2">
      <c r="A27" s="62" t="s">
        <v>9</v>
      </c>
      <c r="B27" s="1" t="s">
        <v>29</v>
      </c>
    </row>
    <row r="28" spans="1:2" x14ac:dyDescent="0.2">
      <c r="A28" s="62" t="s">
        <v>10</v>
      </c>
      <c r="B28" s="1" t="s">
        <v>43</v>
      </c>
    </row>
    <row r="29" spans="1:2" x14ac:dyDescent="0.2">
      <c r="A29" s="62" t="s">
        <v>11</v>
      </c>
      <c r="B29" s="1" t="s">
        <v>12</v>
      </c>
    </row>
    <row r="30" spans="1:2" x14ac:dyDescent="0.2">
      <c r="A30" s="62" t="s">
        <v>13</v>
      </c>
      <c r="B30" s="1" t="s">
        <v>14</v>
      </c>
    </row>
    <row r="31" spans="1:2" ht="25.5" x14ac:dyDescent="0.2">
      <c r="A31" s="62" t="s">
        <v>15</v>
      </c>
      <c r="B31" s="1" t="s">
        <v>16</v>
      </c>
    </row>
    <row r="33" spans="1:2" x14ac:dyDescent="0.2">
      <c r="A33" s="62" t="s">
        <v>7</v>
      </c>
      <c r="B33" s="41" t="s">
        <v>126</v>
      </c>
    </row>
    <row r="34" spans="1:2" ht="63.75" x14ac:dyDescent="0.2">
      <c r="A34" s="62" t="s">
        <v>9</v>
      </c>
      <c r="B34" s="35" t="s">
        <v>127</v>
      </c>
    </row>
    <row r="35" spans="1:2" x14ac:dyDescent="0.2">
      <c r="A35" s="62" t="s">
        <v>10</v>
      </c>
      <c r="B35" s="35" t="s">
        <v>128</v>
      </c>
    </row>
    <row r="36" spans="1:2" x14ac:dyDescent="0.2">
      <c r="A36" s="62" t="s">
        <v>11</v>
      </c>
      <c r="B36" s="35" t="s">
        <v>12</v>
      </c>
    </row>
    <row r="37" spans="1:2" x14ac:dyDescent="0.2">
      <c r="A37" s="62" t="s">
        <v>13</v>
      </c>
      <c r="B37" s="35" t="s">
        <v>129</v>
      </c>
    </row>
    <row r="38" spans="1:2" x14ac:dyDescent="0.2">
      <c r="A38" s="62" t="s">
        <v>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2024-09-11T12:08:22Z</dcterms:created>
  <dcterms:modified xsi:type="dcterms:W3CDTF">2024-10-21T07:42:04Z</dcterms:modified>
</cp:coreProperties>
</file>