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IOH\Werk\Waardeketens\2023\Projecten\Grondstofketens\Tabellen\"/>
    </mc:Choice>
  </mc:AlternateContent>
  <bookViews>
    <workbookView xWindow="0" yWindow="0" windowWidth="24000" windowHeight="9480"/>
  </bookViews>
  <sheets>
    <sheet name="3.1" sheetId="1" r:id="rId1"/>
    <sheet name="4.1" sheetId="2" r:id="rId2"/>
    <sheet name="4.2" sheetId="3" r:id="rId3"/>
    <sheet name="5.1" sheetId="4" r:id="rId4"/>
    <sheet name="7.3" sheetId="5" r:id="rId5"/>
    <sheet name="7.5" sheetId="6" r:id="rId6"/>
    <sheet name="8.1" sheetId="7" r:id="rId7"/>
    <sheet name="9.1" sheetId="9" r:id="rId8"/>
    <sheet name="9.2" sheetId="10" r:id="rId9"/>
    <sheet name="9.3" sheetId="11" r:id="rId10"/>
    <sheet name="10.1" sheetId="8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7" l="1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3" i="7"/>
  <c r="G22" i="7"/>
  <c r="G21" i="7"/>
  <c r="G20" i="7"/>
  <c r="G19" i="7"/>
  <c r="G18" i="7"/>
  <c r="G16" i="7"/>
  <c r="G15" i="7"/>
  <c r="G14" i="7"/>
  <c r="G13" i="7"/>
  <c r="G12" i="7"/>
  <c r="G11" i="7"/>
  <c r="G10" i="7"/>
  <c r="E9" i="7"/>
  <c r="B9" i="7"/>
  <c r="G9" i="7" s="1"/>
</calcChain>
</file>

<file path=xl/sharedStrings.xml><?xml version="1.0" encoding="utf-8"?>
<sst xmlns="http://schemas.openxmlformats.org/spreadsheetml/2006/main" count="920" uniqueCount="353">
  <si>
    <t>3.1 Productie van kritieke materialen in de wereld, cijfers 2022</t>
  </si>
  <si>
    <t>Grootste producent</t>
  </si>
  <si>
    <t>China</t>
  </si>
  <si>
    <t>Rusland</t>
  </si>
  <si>
    <t>Land</t>
  </si>
  <si>
    <t>Aandeel</t>
  </si>
  <si>
    <t>Positie</t>
  </si>
  <si>
    <t>Antimoon</t>
  </si>
  <si>
    <t>Arseen (trioxide)</t>
  </si>
  <si>
    <t>Peru</t>
  </si>
  <si>
    <t>Bariet</t>
  </si>
  <si>
    <t>India</t>
  </si>
  <si>
    <t>Bauxiet</t>
  </si>
  <si>
    <r>
      <t>Australi</t>
    </r>
    <r>
      <rPr>
        <sz val="11"/>
        <color theme="1"/>
        <rFont val="Calibri"/>
        <family val="2"/>
      </rPr>
      <t>ë</t>
    </r>
  </si>
  <si>
    <t>Beryllium</t>
  </si>
  <si>
    <t>VS</t>
  </si>
  <si>
    <t>n.v.t.</t>
  </si>
  <si>
    <t>Bismut (refined)</t>
  </si>
  <si>
    <t>Turkije</t>
  </si>
  <si>
    <t>Fosforiet</t>
  </si>
  <si>
    <t>Gallium</t>
  </si>
  <si>
    <t>Grafiet</t>
  </si>
  <si>
    <t>Kobalt</t>
  </si>
  <si>
    <t>Kongo</t>
  </si>
  <si>
    <t>Koper (mijn)</t>
  </si>
  <si>
    <t>Chili</t>
  </si>
  <si>
    <t>Koper (refined)</t>
  </si>
  <si>
    <t>Lithium</t>
  </si>
  <si>
    <t>Australië</t>
  </si>
  <si>
    <t>Magnesium (smelt)</t>
  </si>
  <si>
    <t>Mangaan</t>
  </si>
  <si>
    <t>Zuid-Afrika</t>
  </si>
  <si>
    <t>Nikkel</t>
  </si>
  <si>
    <t>Indonesie</t>
  </si>
  <si>
    <t>Niobium</t>
  </si>
  <si>
    <t>Brazilie</t>
  </si>
  <si>
    <t>Palladium</t>
  </si>
  <si>
    <t>Platina</t>
  </si>
  <si>
    <t>Silicium</t>
  </si>
  <si>
    <t>Strontium</t>
  </si>
  <si>
    <t>Spanje</t>
  </si>
  <si>
    <t>Tantaal</t>
  </si>
  <si>
    <t>Vanadium</t>
  </si>
  <si>
    <t>Veldspaat</t>
  </si>
  <si>
    <t>Vloeispaat</t>
  </si>
  <si>
    <t>Wolfraam</t>
  </si>
  <si>
    <t>Zeldzame aardmetalen</t>
  </si>
  <si>
    <t>Germanium (verwerkt, '21)</t>
  </si>
  <si>
    <t>--------------------------</t>
  </si>
  <si>
    <t>Alle landen totaal</t>
  </si>
  <si>
    <t>------------------------</t>
  </si>
  <si>
    <t>Productie (ton)</t>
  </si>
  <si>
    <t>----------------------</t>
  </si>
  <si>
    <t>----------</t>
  </si>
  <si>
    <t>n.b.</t>
  </si>
  <si>
    <t>------------</t>
  </si>
  <si>
    <t>Bron: United States Geological Survey (2023)</t>
  </si>
  <si>
    <t>Boraat (boor)</t>
  </si>
  <si>
    <t>nihil</t>
  </si>
  <si>
    <t>Titanium</t>
  </si>
  <si>
    <r>
      <t>Helium (mln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gas)</t>
    </r>
  </si>
  <si>
    <t>---------------------------------------------------------------------------------------------------------------------------------------------------</t>
  </si>
  <si>
    <t>4.1 Extractie en verwerking van kritieke materialen in de EU, cijfers 2022</t>
  </si>
  <si>
    <t>EU-landen met 1 procent of meer wereldwijd aandeel in de:</t>
  </si>
  <si>
    <t>--------------------------------------------------------------------------------------------------------</t>
  </si>
  <si>
    <t>Kritieke materialen</t>
  </si>
  <si>
    <t>Extractiefase</t>
  </si>
  <si>
    <t>Verwerkingsfase</t>
  </si>
  <si>
    <t>Arseen</t>
  </si>
  <si>
    <t>Bulgarije (1%)</t>
  </si>
  <si>
    <t>Bauxiet/Aluminium</t>
  </si>
  <si>
    <t>Duitsland (1%), Frankrijk (1%)</t>
  </si>
  <si>
    <t>Bismut</t>
  </si>
  <si>
    <t>Boraat</t>
  </si>
  <si>
    <t>Duitsland (2%)</t>
  </si>
  <si>
    <t>Cokes kolen</t>
  </si>
  <si>
    <t>Polen (1%)</t>
  </si>
  <si>
    <t>Duitsland (2%), Polen (1%)</t>
  </si>
  <si>
    <t>Hafnium</t>
  </si>
  <si>
    <t>Frankrijk (49%)</t>
  </si>
  <si>
    <t>Helium</t>
  </si>
  <si>
    <t>Finland (1%)</t>
  </si>
  <si>
    <t>Koper</t>
  </si>
  <si>
    <t>Polen (2%), Bulgarije (1%), Spanje (1%)</t>
  </si>
  <si>
    <t>Frankrijk (1%), Spanje (1%)</t>
  </si>
  <si>
    <t>Finland (2%)</t>
  </si>
  <si>
    <t>Finland (3%), Griekenland (1%)</t>
  </si>
  <si>
    <t>Frankrijk (4%), Spanje (1%)</t>
  </si>
  <si>
    <t>Portugal (1%), Spanje (1%), Oostenrijk (1%)</t>
  </si>
  <si>
    <t>Oostenrijk (2%)</t>
  </si>
  <si>
    <t>Bron: Europese Commissie (2023c)</t>
  </si>
  <si>
    <r>
      <t>Frankrijk (6%), Spanje (2%), Duitsland (1%), Nederland (1%),Itali</t>
    </r>
    <r>
      <rPr>
        <sz val="11"/>
        <color theme="1"/>
        <rFont val="Calibri"/>
        <family val="2"/>
      </rPr>
      <t xml:space="preserve">ë </t>
    </r>
    <r>
      <rPr>
        <sz val="11"/>
        <color theme="1"/>
        <rFont val="Calibri"/>
        <family val="2"/>
        <scheme val="minor"/>
      </rPr>
      <t>(1%)</t>
    </r>
  </si>
  <si>
    <r>
      <t>Belgi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(2%)</t>
    </r>
  </si>
  <si>
    <r>
      <t>Belgi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(4%)</t>
    </r>
  </si>
  <si>
    <r>
      <t>Finland (11%), Belgi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(5%)</t>
    </r>
  </si>
  <si>
    <r>
      <t>Duitsland (3%), Polen (2%), Belgi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(2%), Spanje (2%), Bulgarije (1%), Polen (2%), Zweden (1%), Finland (1%)</t>
    </r>
  </si>
  <si>
    <r>
      <t>Itali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(7%), Frankrijk (2%), Duitsland (1%), Tsjechi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(1%)</t>
    </r>
  </si>
  <si>
    <r>
      <t>Spanje (2%), Duitsland (1%), Itali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 xml:space="preserve"> (1%)</t>
    </r>
  </si>
  <si>
    <t>------------------------------------------------------------------------------------------------------------------------------------------------------------------------</t>
  </si>
  <si>
    <t>Kritiek materiaal</t>
  </si>
  <si>
    <t>Extractie (E)</t>
  </si>
  <si>
    <t>Verwerking (V)</t>
  </si>
  <si>
    <t>1e  leverancier en aandeel</t>
  </si>
  <si>
    <t>-------------------------------</t>
  </si>
  <si>
    <t>----------------</t>
  </si>
  <si>
    <t>------------------</t>
  </si>
  <si>
    <t>---------------------------------</t>
  </si>
  <si>
    <t>Zeldz. aardm. (zwaar)</t>
  </si>
  <si>
    <t>China (V/100%)</t>
  </si>
  <si>
    <t>Zeldz.aardm. (licht)</t>
  </si>
  <si>
    <t>China (V/85%)</t>
  </si>
  <si>
    <t>Chili (V/79%)</t>
  </si>
  <si>
    <t>Turkije (E/99%)</t>
  </si>
  <si>
    <t>Turkije (E/63%)</t>
  </si>
  <si>
    <t>Kazachst (V/36%)</t>
  </si>
  <si>
    <t>China (E/62%)</t>
  </si>
  <si>
    <t>VS (E/60%)</t>
  </si>
  <si>
    <t>Magnesium</t>
  </si>
  <si>
    <t>China (V/97%)</t>
  </si>
  <si>
    <t>Brazilië (V/98%)</t>
  </si>
  <si>
    <t>Platinametalen</t>
  </si>
  <si>
    <t>Fosfor</t>
  </si>
  <si>
    <t>Kazachst (V/65%)</t>
  </si>
  <si>
    <t>Scandium</t>
  </si>
  <si>
    <t>China (V/67%)</t>
  </si>
  <si>
    <t>China (E/40%)</t>
  </si>
  <si>
    <t>Kongo (E/35%)</t>
  </si>
  <si>
    <t>Zuid-Afrika (E/41%)</t>
  </si>
  <si>
    <t>China (V/71%)</t>
  </si>
  <si>
    <t>Qatar (V/35%)</t>
  </si>
  <si>
    <t>Bauxiet/alum.</t>
  </si>
  <si>
    <t>Guinea (E/63%)</t>
  </si>
  <si>
    <t>Marokko (E/27%)</t>
  </si>
  <si>
    <t>China (V/32%)</t>
  </si>
  <si>
    <t>Finland (E/38%)</t>
  </si>
  <si>
    <t>China (E/45%)</t>
  </si>
  <si>
    <t>China (V/65%)</t>
  </si>
  <si>
    <t>Noorwegen (V/35%)</t>
  </si>
  <si>
    <t>Cokeskolen</t>
  </si>
  <si>
    <t>Polen (E/26%)</t>
  </si>
  <si>
    <t xml:space="preserve">Vloeispaat </t>
  </si>
  <si>
    <t>Mexico (E/33%)</t>
  </si>
  <si>
    <t>Turkije (E/51%)</t>
  </si>
  <si>
    <t>Polen (E/19%)</t>
  </si>
  <si>
    <t>Germanium</t>
  </si>
  <si>
    <t>China (V/45%)</t>
  </si>
  <si>
    <t>België (V/59%)</t>
  </si>
  <si>
    <t>Frankrijk (V/76%)</t>
  </si>
  <si>
    <t>Spanje (V/99%)</t>
  </si>
  <si>
    <t xml:space="preserve">Importafhankelijkheid is hier het aandeel van netto import (import-export) </t>
  </si>
  <si>
    <t xml:space="preserve">gedeeld door EU productie en netto import samen. </t>
  </si>
  <si>
    <t>-----------------------------------------------------------------------------------------------------------</t>
  </si>
  <si>
    <t>----------------------------------</t>
  </si>
  <si>
    <t>Positie van Nederland</t>
  </si>
  <si>
    <t>Frequentie</t>
  </si>
  <si>
    <t>Soort materiaal</t>
  </si>
  <si>
    <t>---------------------------------------</t>
  </si>
  <si>
    <t>Nummer 1</t>
  </si>
  <si>
    <t>Bariet, Bismut, Boraat, Cokeskolen, Gallium, Lithium, Magnesium, Mangaan, Niobium, Nikkel, Strontium, Wolfraam</t>
  </si>
  <si>
    <t>Nummer 2</t>
  </si>
  <si>
    <t>Antimoon, Arseen, Fosforiet, Hafnium, Kobalt, Silicium metaal, Tantaal/vanadium, Titanium, Vloeispaat</t>
  </si>
  <si>
    <t>Nummer 3</t>
  </si>
  <si>
    <t>Germanium, Natuurlijk grafiet</t>
  </si>
  <si>
    <t>Nummer 4</t>
  </si>
  <si>
    <t>Koper, Veldspaat, Zeldzame aardmetalen/scandium</t>
  </si>
  <si>
    <t>Nummer 5</t>
  </si>
  <si>
    <t>Bauxiet, Fosfor, Helium</t>
  </si>
  <si>
    <t>Nummer 7</t>
  </si>
  <si>
    <t>Nummer 9</t>
  </si>
  <si>
    <t>------------------------------------------------------------------------------------</t>
  </si>
  <si>
    <t>Bron: CBS, Eurostat</t>
  </si>
  <si>
    <t>---------------</t>
  </si>
  <si>
    <t>7.3 Bestemmingsverdeling van de invoer van kritieke materialen, miljoen euro, 2022</t>
  </si>
  <si>
    <t>-</t>
  </si>
  <si>
    <t>Invoer voor binnenlands verbruik</t>
  </si>
  <si>
    <t>Invoer direct bestemd voor het buitenland (wederuitvoer)</t>
  </si>
  <si>
    <t>Totaal</t>
  </si>
  <si>
    <t>Invoer voor intermediair verbruik</t>
  </si>
  <si>
    <t>Invoer direct bestemd voor binnenlandse bestedingen</t>
  </si>
  <si>
    <t>Binnenlandse bestedingen</t>
  </si>
  <si>
    <t>Export</t>
  </si>
  <si>
    <t>mln euro</t>
  </si>
  <si>
    <t>.</t>
  </si>
  <si>
    <t>Silicium metaal</t>
  </si>
  <si>
    <t>. het cijfer is onbekend, onvoldoende betrouwbaar of geheim</t>
  </si>
  <si>
    <t>5.1 Positie van Nederland in de EU als importeur van kritieke materialen uit niet-EU-landen in geldwaarde, 2022</t>
  </si>
  <si>
    <t>4.2 Importafhankelijkheid EU-landen, 2022</t>
  </si>
  <si>
    <t>België</t>
  </si>
  <si>
    <t>Chemische industrie</t>
  </si>
  <si>
    <t>Frankrijk</t>
  </si>
  <si>
    <t>Bouw</t>
  </si>
  <si>
    <t>Marokko</t>
  </si>
  <si>
    <t>Guyana</t>
  </si>
  <si>
    <t>Basismetaalindustrie</t>
  </si>
  <si>
    <t>Duitsland</t>
  </si>
  <si>
    <t>Vietnam</t>
  </si>
  <si>
    <t>Japan</t>
  </si>
  <si>
    <t>Noorwegen</t>
  </si>
  <si>
    <t>Zuid-Korea</t>
  </si>
  <si>
    <t>Brazilië</t>
  </si>
  <si>
    <t>Metaalproductenindustrie</t>
  </si>
  <si>
    <t>n.v.t</t>
  </si>
  <si>
    <t>7.5 Belangrijkste importpartners en importerende bedrijfstakken naar kritiek materiaal, 2022</t>
  </si>
  <si>
    <t>8.1 Indirecte en directe import van kritieke materialen en aandelen in het totaal met per kritiek materiaal de belangrijkste indirecte toeleverancier, 2019</t>
  </si>
  <si>
    <t>Indirecte import</t>
  </si>
  <si>
    <t>Directe import</t>
  </si>
  <si>
    <t>Verschil</t>
  </si>
  <si>
    <t>Waarde (1)</t>
  </si>
  <si>
    <t>Belangrijkste toeleverancier 
(% aandeel van (1))</t>
  </si>
  <si>
    <t>Waarde (2)</t>
  </si>
  <si>
    <t>Waarde (1) - (2)</t>
  </si>
  <si>
    <t>%</t>
  </si>
  <si>
    <t>Rusland (15%)</t>
  </si>
  <si>
    <t>Chili (15%)</t>
  </si>
  <si>
    <t>Rusland (26%)</t>
  </si>
  <si>
    <t>Italië (20%)</t>
  </si>
  <si>
    <t>Rusland (17%)</t>
  </si>
  <si>
    <t>Canada (25%)</t>
  </si>
  <si>
    <t>Elders (43%)</t>
  </si>
  <si>
    <r>
      <t xml:space="preserve">Elders </t>
    </r>
    <r>
      <rPr>
        <sz val="11"/>
        <color rgb="FF000000"/>
        <rFont val="Calibri"/>
        <family val="2"/>
      </rPr>
      <t>(19%)</t>
    </r>
  </si>
  <si>
    <t>Zuid Afrika (21%)</t>
  </si>
  <si>
    <t>China (15%)</t>
  </si>
  <si>
    <t>Elders (74%)</t>
  </si>
  <si>
    <t>Elders (45%)</t>
  </si>
  <si>
    <t>Chili (49%)</t>
  </si>
  <si>
    <t>China (64%)</t>
  </si>
  <si>
    <t>Oostenrijk (29%)</t>
  </si>
  <si>
    <t>Turkije (31%)</t>
  </si>
  <si>
    <t>Elders (54%)</t>
  </si>
  <si>
    <t>Brazilië (18%)</t>
  </si>
  <si>
    <t>Kazachstan (71%)</t>
  </si>
  <si>
    <t>Brazilië (39%)</t>
  </si>
  <si>
    <t>Brazilië (54%)</t>
  </si>
  <si>
    <t>Rusland (19%)</t>
  </si>
  <si>
    <t>Rusland (56%)</t>
  </si>
  <si>
    <t>China (40%)</t>
  </si>
  <si>
    <t>China (24%)</t>
  </si>
  <si>
    <t>China (28%)</t>
  </si>
  <si>
    <t>Oostenrijk (13%)</t>
  </si>
  <si>
    <t>Canada (18%)</t>
  </si>
  <si>
    <t>Rusland (33%)</t>
  </si>
  <si>
    <t>China (38%)</t>
  </si>
  <si>
    <t>Brazilië (16%)</t>
  </si>
  <si>
    <t>10.1 Import van producten met kritieke materialen, 2022</t>
  </si>
  <si>
    <t>Invoer inclusief quasi-doorvoer</t>
  </si>
  <si>
    <t>Invoer exclusief quasi-doorvoer</t>
  </si>
  <si>
    <t>Materiaal</t>
  </si>
  <si>
    <t>mld euro</t>
  </si>
  <si>
    <t>1e herkomst</t>
  </si>
  <si>
    <t>Bauxiet/aluminium</t>
  </si>
  <si>
    <t>Zeld. Aardmetalen</t>
  </si>
  <si>
    <r>
      <t>Belgi</t>
    </r>
    <r>
      <rPr>
        <sz val="11"/>
        <color theme="1"/>
        <rFont val="Calibri"/>
        <family val="2"/>
      </rPr>
      <t>ë</t>
    </r>
  </si>
  <si>
    <t>-------------------------------------------------------------------------------------------------------------------</t>
  </si>
  <si>
    <t>Bron: CBS, mede op basis van grondstoffenscanner TNO en RVO (2021)</t>
  </si>
  <si>
    <t>--------------------------------------------------------------------------</t>
  </si>
  <si>
    <t>-------------------------------------------------------------------------------------------------------------------------------------------------------------------------------</t>
  </si>
  <si>
    <t>9.1 Directe en indirecte import van kritieke materialen naar bedrijfstak, 2019</t>
  </si>
  <si>
    <t>-------------------------------------------------------------------------------------------------------------------------</t>
  </si>
  <si>
    <t>Bedrijfstak</t>
  </si>
  <si>
    <t>Direct</t>
  </si>
  <si>
    <t>Indirect</t>
  </si>
  <si>
    <t>Landbouw, bosbouw, visserij</t>
  </si>
  <si>
    <t>Delfstoffenwinning</t>
  </si>
  <si>
    <t>Voedings- en genotmiddelenindustrie</t>
  </si>
  <si>
    <t>Textiel-, kleding- en lederindustrie</t>
  </si>
  <si>
    <t>Hout-, papier- en grafische industrie</t>
  </si>
  <si>
    <t>Aardolie-industrie</t>
  </si>
  <si>
    <t>Farmaceutische industrie</t>
  </si>
  <si>
    <t>Rubber- en kunststofproductindustrie</t>
  </si>
  <si>
    <t>Bouwmaterialenindustrie</t>
  </si>
  <si>
    <t>Elektrotechnische industrie</t>
  </si>
  <si>
    <t>Elektrische apparatenindustrie</t>
  </si>
  <si>
    <t>Machine-industrie</t>
  </si>
  <si>
    <t>Auto- en aanhangwagenindustrie</t>
  </si>
  <si>
    <t>Overige transportmiddelenindustrie</t>
  </si>
  <si>
    <t>Meubelindustrie</t>
  </si>
  <si>
    <t>Overige industrie en reparatie</t>
  </si>
  <si>
    <t>Energievoorziening</t>
  </si>
  <si>
    <t>Waterbedrijven en afvalbeheer</t>
  </si>
  <si>
    <t>Handel</t>
  </si>
  <si>
    <t>Vervoer en opslag</t>
  </si>
  <si>
    <t>Horeca</t>
  </si>
  <si>
    <t>Informatie en communicatie</t>
  </si>
  <si>
    <t>Financiële instellingen</t>
  </si>
  <si>
    <t>Verhuur en handel in onroerend goed</t>
  </si>
  <si>
    <t>Zakelijke dienstverlening</t>
  </si>
  <si>
    <t>Overheid, onderwijs, gezondheidszorg</t>
  </si>
  <si>
    <t>Cultuur, recreatie, overige diensten</t>
  </si>
  <si>
    <t>Bron: CBS, Eurostat, OESO</t>
  </si>
  <si>
    <t>-----------------------------------------------------------------------</t>
  </si>
  <si>
    <t>9.2 Directe en indirecte import van kritieke materialen als aandeel van totale directe en indirecte import, naar bedrijfstak, 2019</t>
  </si>
  <si>
    <t>--------------------------------------------------------------------------------------------------------------------------------</t>
  </si>
  <si>
    <t>9.3 Top-3 Nederlandse bedrijfstakken die het meest indirect importeren, naar kritiek materiaal, aandeel in totaal, 2019</t>
  </si>
  <si>
    <t>Ranking van bedrijfstakken</t>
  </si>
  <si>
    <t>Bouw (14%)</t>
  </si>
  <si>
    <t>Chemische industrie (13%)</t>
  </si>
  <si>
    <t>Metaalproductenindustrie (9%)</t>
  </si>
  <si>
    <t>Chemische industrie (23%)</t>
  </si>
  <si>
    <t>Bouw (8%)</t>
  </si>
  <si>
    <t>Zakelijke dienstverlening (7%)</t>
  </si>
  <si>
    <t>Aardolie-industrie (45%)</t>
  </si>
  <si>
    <t>Chemische industrie (9%)</t>
  </si>
  <si>
    <t>Bouw (9%)</t>
  </si>
  <si>
    <t>Bouw (17%)</t>
  </si>
  <si>
    <t>Metaalproductenindustrie (14%)</t>
  </si>
  <si>
    <t>Machine-industrie (12%)</t>
  </si>
  <si>
    <t>Chemische industrie (15%)</t>
  </si>
  <si>
    <t>Bouw (13%)</t>
  </si>
  <si>
    <t>Metaalproductenindustrie (8%)</t>
  </si>
  <si>
    <t>Metaalproductenindustrie (18%)</t>
  </si>
  <si>
    <t>Machine-industrie (14%)</t>
  </si>
  <si>
    <t>Aardolie-industrie (19%)</t>
  </si>
  <si>
    <t>Chemische industrie (14%)</t>
  </si>
  <si>
    <t>Bouw (10%)</t>
  </si>
  <si>
    <t>Metaalproductenindustrie (10%)</t>
  </si>
  <si>
    <t>Machine-industrie (10%)</t>
  </si>
  <si>
    <t>Chemische industrie (20%)</t>
  </si>
  <si>
    <t>Voedings- en genotmiddelenindustrie (11%)</t>
  </si>
  <si>
    <t>Chemische industrie (46%)</t>
  </si>
  <si>
    <t>Basismetaalindustrie (11%)</t>
  </si>
  <si>
    <t>Machine-industrie (16%)</t>
  </si>
  <si>
    <t>Metaalproductenindustrie (12%)</t>
  </si>
  <si>
    <t>Chemische industrie (17%)</t>
  </si>
  <si>
    <t>Machine-industrie (8%)</t>
  </si>
  <si>
    <t>Bouw (30%)</t>
  </si>
  <si>
    <t>Bouwmaterialenindustrie (14%)</t>
  </si>
  <si>
    <t>Chemische industrie (24%)</t>
  </si>
  <si>
    <t>Elektrotechnische industrie (11%)</t>
  </si>
  <si>
    <t>Bouw (18%)</t>
  </si>
  <si>
    <t>Machine-industrie (13%)</t>
  </si>
  <si>
    <t>Metaalproductenindustrie (13%)</t>
  </si>
  <si>
    <t>Chemische industrie (19%)</t>
  </si>
  <si>
    <t>Bouw (15%)</t>
  </si>
  <si>
    <t>Voedings- en genotmiddelenindustrie (6%)</t>
  </si>
  <si>
    <t>Bouw (19%)</t>
  </si>
  <si>
    <t>Bouw (16%)</t>
  </si>
  <si>
    <t>Machine-industrie (11%)</t>
  </si>
  <si>
    <t>Metaalproductenindustrie (7%)</t>
  </si>
  <si>
    <t>Machine-industrie (15%)</t>
  </si>
  <si>
    <t>Elektrotechnische industrie (10%)</t>
  </si>
  <si>
    <t>Elektrotechnische industrie (7%)</t>
  </si>
  <si>
    <t>Bouw (11%)</t>
  </si>
  <si>
    <t>Rubber- en kunststofproductindustrie (5%)</t>
  </si>
  <si>
    <t>Bouw (21%)</t>
  </si>
  <si>
    <t>Bouwmaterialenindustrie (6%)</t>
  </si>
  <si>
    <t>Aardolie-industrie (16%)</t>
  </si>
  <si>
    <t>Chemische industrie (12%)</t>
  </si>
  <si>
    <t>Chemische industrie (16%)</t>
  </si>
  <si>
    <t>Elektrotechnische industrie (17%)</t>
  </si>
  <si>
    <t>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</si>
  <si>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</si>
  <si>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</t>
  </si>
  <si>
    <t>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</si>
</sst>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 applyBorder="1"/>
    <xf numFmtId="9" fontId="0" fillId="0" borderId="0" xfId="0" applyNumberFormat="1" applyBorder="1"/>
    <xf numFmtId="0" fontId="0" fillId="0" borderId="0" xfId="0" applyBorder="1"/>
    <xf numFmtId="3" fontId="0" fillId="0" borderId="0" xfId="0" applyNumberFormat="1" applyFill="1" applyBorder="1"/>
    <xf numFmtId="0" fontId="0" fillId="0" borderId="0" xfId="0" applyFill="1" applyBorder="1"/>
    <xf numFmtId="9" fontId="0" fillId="0" borderId="0" xfId="0" applyNumberFormat="1" applyFill="1" applyBorder="1"/>
    <xf numFmtId="3" fontId="0" fillId="0" borderId="0" xfId="0" quotePrefix="1" applyNumberFormat="1" applyBorder="1"/>
    <xf numFmtId="0" fontId="0" fillId="0" borderId="0" xfId="0" quotePrefix="1" applyBorder="1"/>
    <xf numFmtId="9" fontId="0" fillId="0" borderId="0" xfId="0" quotePrefix="1" applyNumberFormat="1" applyBorder="1"/>
    <xf numFmtId="0" fontId="0" fillId="0" borderId="0" xfId="0" quotePrefix="1" applyFill="1" applyBorder="1"/>
    <xf numFmtId="0" fontId="2" fillId="0" borderId="0" xfId="0" applyFont="1"/>
    <xf numFmtId="0" fontId="0" fillId="0" borderId="0" xfId="0" quotePrefix="1"/>
    <xf numFmtId="0" fontId="4" fillId="0" borderId="0" xfId="0" applyFont="1"/>
    <xf numFmtId="0" fontId="0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center"/>
    </xf>
    <xf numFmtId="9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quotePrefix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quotePrefix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quotePrefix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Border="1"/>
    <xf numFmtId="164" fontId="0" fillId="0" borderId="0" xfId="1" applyNumberFormat="1" applyFont="1" applyBorder="1"/>
    <xf numFmtId="0" fontId="7" fillId="0" borderId="0" xfId="0" applyFont="1" applyBorder="1" applyAlignment="1">
      <alignment horizontal="right" vertical="center"/>
    </xf>
    <xf numFmtId="1" fontId="0" fillId="0" borderId="0" xfId="0" applyNumberFormat="1" applyBorder="1"/>
    <xf numFmtId="0" fontId="1" fillId="0" borderId="0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5" fontId="0" fillId="0" borderId="0" xfId="0" applyNumberFormat="1"/>
    <xf numFmtId="0" fontId="1" fillId="0" borderId="0" xfId="0" applyFont="1" applyAlignment="1">
      <alignment vertical="center"/>
    </xf>
    <xf numFmtId="1" fontId="0" fillId="0" borderId="0" xfId="0" applyNumberFormat="1"/>
    <xf numFmtId="1" fontId="0" fillId="0" borderId="0" xfId="0" quotePrefix="1" applyNumberFormat="1"/>
    <xf numFmtId="0" fontId="0" fillId="0" borderId="0" xfId="0" applyFont="1"/>
    <xf numFmtId="0" fontId="0" fillId="0" borderId="0" xfId="0" quotePrefix="1" applyFont="1" applyAlignment="1">
      <alignment horizontal="center"/>
    </xf>
    <xf numFmtId="0" fontId="0" fillId="0" borderId="0" xfId="0" quotePrefix="1" applyFont="1" applyAlignment="1"/>
    <xf numFmtId="165" fontId="0" fillId="0" borderId="0" xfId="0" applyNumberFormat="1" applyFont="1"/>
    <xf numFmtId="0" fontId="6" fillId="0" borderId="0" xfId="0" applyFont="1" applyFill="1" applyBorder="1" applyAlignment="1">
      <alignment vertical="center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quotePrefix="1" applyFont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4.5" x14ac:dyDescent="0.35"/>
  <cols>
    <col min="1" max="1" width="24.54296875" customWidth="1"/>
    <col min="2" max="2" width="17.1796875" customWidth="1"/>
    <col min="3" max="3" width="10.81640625" customWidth="1"/>
  </cols>
  <sheetData>
    <row r="1" spans="1:8" x14ac:dyDescent="0.35">
      <c r="A1" s="13" t="s">
        <v>0</v>
      </c>
    </row>
    <row r="3" spans="1:8" x14ac:dyDescent="0.35">
      <c r="A3" s="3"/>
      <c r="B3" s="1" t="s">
        <v>49</v>
      </c>
      <c r="C3" s="3" t="s">
        <v>1</v>
      </c>
      <c r="D3" s="3"/>
      <c r="E3" s="2" t="s">
        <v>2</v>
      </c>
      <c r="F3" s="3"/>
      <c r="G3" s="2" t="s">
        <v>3</v>
      </c>
      <c r="H3" s="3"/>
    </row>
    <row r="4" spans="1:8" x14ac:dyDescent="0.35">
      <c r="A4" s="3"/>
      <c r="B4" s="7" t="s">
        <v>52</v>
      </c>
      <c r="C4" s="8" t="s">
        <v>48</v>
      </c>
      <c r="D4" s="3"/>
      <c r="E4" s="9" t="s">
        <v>50</v>
      </c>
      <c r="F4" s="3"/>
      <c r="G4" s="9" t="s">
        <v>50</v>
      </c>
      <c r="H4" s="3"/>
    </row>
    <row r="5" spans="1:8" x14ac:dyDescent="0.35">
      <c r="A5" s="3"/>
      <c r="B5" s="1" t="s">
        <v>51</v>
      </c>
      <c r="C5" s="3" t="s">
        <v>4</v>
      </c>
      <c r="D5" s="3" t="s">
        <v>5</v>
      </c>
      <c r="E5" s="2" t="s">
        <v>5</v>
      </c>
      <c r="F5" s="3" t="s">
        <v>6</v>
      </c>
      <c r="G5" s="2" t="s">
        <v>5</v>
      </c>
      <c r="H5" s="3" t="s">
        <v>6</v>
      </c>
    </row>
    <row r="6" spans="1:8" x14ac:dyDescent="0.35">
      <c r="A6" s="3"/>
      <c r="B6" s="7" t="s">
        <v>52</v>
      </c>
      <c r="C6" s="10" t="s">
        <v>55</v>
      </c>
      <c r="D6" s="10" t="s">
        <v>53</v>
      </c>
      <c r="E6" s="10" t="s">
        <v>53</v>
      </c>
      <c r="F6" s="10" t="s">
        <v>53</v>
      </c>
      <c r="G6" s="10" t="s">
        <v>53</v>
      </c>
      <c r="H6" s="10" t="s">
        <v>53</v>
      </c>
    </row>
    <row r="7" spans="1:8" x14ac:dyDescent="0.35">
      <c r="A7" s="3" t="s">
        <v>7</v>
      </c>
      <c r="B7" s="1">
        <v>110000</v>
      </c>
      <c r="C7" s="3" t="s">
        <v>2</v>
      </c>
      <c r="D7" s="2">
        <v>0.54545454545454541</v>
      </c>
      <c r="E7" s="2">
        <v>0.54545454545454541</v>
      </c>
      <c r="F7" s="3">
        <v>1</v>
      </c>
      <c r="G7" s="2">
        <v>0.18181818181818182</v>
      </c>
      <c r="H7" s="3">
        <v>2</v>
      </c>
    </row>
    <row r="8" spans="1:8" x14ac:dyDescent="0.35">
      <c r="A8" s="3" t="s">
        <v>8</v>
      </c>
      <c r="B8" s="1">
        <v>61000</v>
      </c>
      <c r="C8" s="3" t="s">
        <v>9</v>
      </c>
      <c r="D8" s="2">
        <v>0.45901639344262296</v>
      </c>
      <c r="E8" s="2">
        <v>0.39344262295081966</v>
      </c>
      <c r="F8" s="3">
        <v>2</v>
      </c>
      <c r="G8" s="2">
        <v>1.6393442622950821E-2</v>
      </c>
      <c r="H8" s="3">
        <v>5</v>
      </c>
    </row>
    <row r="9" spans="1:8" x14ac:dyDescent="0.35">
      <c r="A9" s="3" t="s">
        <v>10</v>
      </c>
      <c r="B9" s="1">
        <v>7900000</v>
      </c>
      <c r="C9" s="3" t="s">
        <v>11</v>
      </c>
      <c r="D9" s="2">
        <v>0.32911392405063289</v>
      </c>
      <c r="E9" s="2">
        <v>0.24050632911392406</v>
      </c>
      <c r="F9" s="3">
        <v>2</v>
      </c>
      <c r="G9" s="2">
        <v>1.8987341772151899E-2</v>
      </c>
      <c r="H9" s="3">
        <v>9</v>
      </c>
    </row>
    <row r="10" spans="1:8" x14ac:dyDescent="0.35">
      <c r="A10" s="3" t="s">
        <v>12</v>
      </c>
      <c r="B10" s="1">
        <v>380000000</v>
      </c>
      <c r="C10" s="3" t="s">
        <v>13</v>
      </c>
      <c r="D10" s="2">
        <v>0.26315789473684209</v>
      </c>
      <c r="E10" s="2">
        <v>0.23684210526315788</v>
      </c>
      <c r="F10" s="3">
        <v>2</v>
      </c>
      <c r="G10" s="2">
        <v>0.13157894736842105</v>
      </c>
      <c r="H10" s="3">
        <v>7</v>
      </c>
    </row>
    <row r="11" spans="1:8" x14ac:dyDescent="0.35">
      <c r="A11" s="3" t="s">
        <v>14</v>
      </c>
      <c r="B11" s="1">
        <v>280</v>
      </c>
      <c r="C11" s="3" t="s">
        <v>15</v>
      </c>
      <c r="D11" s="2">
        <v>0.6428571428571429</v>
      </c>
      <c r="E11" s="2">
        <v>0.25</v>
      </c>
      <c r="F11" s="3">
        <v>2</v>
      </c>
      <c r="G11" s="2" t="s">
        <v>58</v>
      </c>
      <c r="H11" s="3" t="s">
        <v>58</v>
      </c>
    </row>
    <row r="12" spans="1:8" x14ac:dyDescent="0.35">
      <c r="A12" s="3" t="s">
        <v>17</v>
      </c>
      <c r="B12" s="1">
        <v>20000</v>
      </c>
      <c r="C12" s="3" t="s">
        <v>2</v>
      </c>
      <c r="D12" s="2">
        <v>0.8</v>
      </c>
      <c r="E12" s="2">
        <v>0.8</v>
      </c>
      <c r="F12" s="3">
        <v>1</v>
      </c>
      <c r="G12" s="2" t="s">
        <v>58</v>
      </c>
      <c r="H12" s="3" t="s">
        <v>58</v>
      </c>
    </row>
    <row r="13" spans="1:8" x14ac:dyDescent="0.35">
      <c r="A13" s="3" t="s">
        <v>57</v>
      </c>
      <c r="B13" s="1" t="s">
        <v>54</v>
      </c>
      <c r="C13" s="3" t="s">
        <v>18</v>
      </c>
      <c r="D13" s="1" t="s">
        <v>54</v>
      </c>
      <c r="E13" s="1" t="s">
        <v>54</v>
      </c>
      <c r="F13" s="3">
        <v>2</v>
      </c>
      <c r="G13" s="1" t="s">
        <v>54</v>
      </c>
      <c r="H13" s="3">
        <v>7</v>
      </c>
    </row>
    <row r="14" spans="1:8" x14ac:dyDescent="0.35">
      <c r="A14" s="3" t="s">
        <v>19</v>
      </c>
      <c r="B14" s="1">
        <v>220000000</v>
      </c>
      <c r="C14" s="5" t="s">
        <v>2</v>
      </c>
      <c r="D14" s="6">
        <v>0.38636363636363635</v>
      </c>
      <c r="E14" s="2">
        <v>0.38636363636363635</v>
      </c>
      <c r="F14" s="5">
        <v>1</v>
      </c>
      <c r="G14" s="2">
        <v>5.909090909090909E-2</v>
      </c>
      <c r="H14" s="3">
        <v>4</v>
      </c>
    </row>
    <row r="15" spans="1:8" x14ac:dyDescent="0.35">
      <c r="A15" s="3" t="s">
        <v>20</v>
      </c>
      <c r="B15" s="3">
        <v>550</v>
      </c>
      <c r="C15" s="3" t="s">
        <v>2</v>
      </c>
      <c r="D15" s="2">
        <v>0.98181818181818181</v>
      </c>
      <c r="E15" s="2">
        <v>0.98181818181818181</v>
      </c>
      <c r="F15" s="3">
        <v>1</v>
      </c>
      <c r="G15" s="2">
        <v>9.0909090909090905E-3</v>
      </c>
      <c r="H15" s="3">
        <v>2</v>
      </c>
    </row>
    <row r="16" spans="1:8" x14ac:dyDescent="0.35">
      <c r="A16" s="3" t="s">
        <v>47</v>
      </c>
      <c r="B16" s="3">
        <v>140</v>
      </c>
      <c r="C16" s="3" t="s">
        <v>2</v>
      </c>
      <c r="D16" s="2">
        <v>0.6785714285714286</v>
      </c>
      <c r="E16" s="2">
        <v>0.6785714285714286</v>
      </c>
      <c r="F16" s="3">
        <v>1</v>
      </c>
      <c r="G16" s="2">
        <v>3.5714285714285712E-2</v>
      </c>
      <c r="H16" s="3">
        <v>2</v>
      </c>
    </row>
    <row r="17" spans="1:8" x14ac:dyDescent="0.35">
      <c r="A17" s="3" t="s">
        <v>21</v>
      </c>
      <c r="B17" s="1">
        <v>1300000</v>
      </c>
      <c r="C17" s="3" t="s">
        <v>2</v>
      </c>
      <c r="D17" s="2">
        <v>0.65384615384615385</v>
      </c>
      <c r="E17" s="6">
        <v>0.65384615384615385</v>
      </c>
      <c r="F17" s="3">
        <v>1</v>
      </c>
      <c r="G17" s="2">
        <v>1.1538461538461539E-2</v>
      </c>
      <c r="H17" s="3">
        <v>6</v>
      </c>
    </row>
    <row r="18" spans="1:8" ht="16.5" x14ac:dyDescent="0.35">
      <c r="A18" s="3" t="s">
        <v>60</v>
      </c>
      <c r="B18" s="1">
        <v>160</v>
      </c>
      <c r="C18" s="3" t="s">
        <v>15</v>
      </c>
      <c r="D18" s="2">
        <v>0.46875</v>
      </c>
      <c r="E18" s="2">
        <v>6.2500000000000003E-3</v>
      </c>
      <c r="F18" s="3">
        <v>8</v>
      </c>
      <c r="G18" s="2">
        <v>3.125E-2</v>
      </c>
      <c r="H18" s="3">
        <v>3</v>
      </c>
    </row>
    <row r="19" spans="1:8" x14ac:dyDescent="0.35">
      <c r="A19" s="3" t="s">
        <v>22</v>
      </c>
      <c r="B19" s="1">
        <v>190000</v>
      </c>
      <c r="C19" s="3" t="s">
        <v>23</v>
      </c>
      <c r="D19" s="2">
        <v>0.68421052631578949</v>
      </c>
      <c r="E19" s="2">
        <v>1.1578947368421053E-2</v>
      </c>
      <c r="F19" s="3">
        <v>12</v>
      </c>
      <c r="G19" s="2" t="s">
        <v>58</v>
      </c>
      <c r="H19" s="3" t="s">
        <v>58</v>
      </c>
    </row>
    <row r="20" spans="1:8" x14ac:dyDescent="0.35">
      <c r="A20" s="3" t="s">
        <v>24</v>
      </c>
      <c r="B20" s="1">
        <v>22000000</v>
      </c>
      <c r="C20" s="3" t="s">
        <v>25</v>
      </c>
      <c r="D20" s="2">
        <v>0.23636363636363636</v>
      </c>
      <c r="E20" s="2">
        <v>8.6363636363636365E-2</v>
      </c>
      <c r="F20" s="3">
        <v>4</v>
      </c>
      <c r="G20" s="2">
        <v>4.5454545454545456E-2</v>
      </c>
      <c r="H20" s="3">
        <v>6</v>
      </c>
    </row>
    <row r="21" spans="1:8" x14ac:dyDescent="0.35">
      <c r="A21" s="3" t="s">
        <v>26</v>
      </c>
      <c r="B21" s="1">
        <v>26000000</v>
      </c>
      <c r="C21" s="3" t="s">
        <v>2</v>
      </c>
      <c r="D21" s="2">
        <v>0.42307692307692307</v>
      </c>
      <c r="E21" s="2">
        <v>0.42307692307692307</v>
      </c>
      <c r="F21" s="3">
        <v>1</v>
      </c>
      <c r="G21" s="2">
        <v>4.230769230769231E-2</v>
      </c>
      <c r="H21" s="3">
        <v>5</v>
      </c>
    </row>
    <row r="22" spans="1:8" x14ac:dyDescent="0.35">
      <c r="A22" s="3" t="s">
        <v>27</v>
      </c>
      <c r="B22" s="1">
        <v>130000</v>
      </c>
      <c r="C22" s="3" t="s">
        <v>28</v>
      </c>
      <c r="D22" s="2">
        <v>0.46923076923076923</v>
      </c>
      <c r="E22" s="2">
        <v>0.14615384615384616</v>
      </c>
      <c r="F22" s="3">
        <v>3</v>
      </c>
      <c r="G22" s="2" t="s">
        <v>58</v>
      </c>
      <c r="H22" s="3" t="s">
        <v>58</v>
      </c>
    </row>
    <row r="23" spans="1:8" x14ac:dyDescent="0.35">
      <c r="A23" s="3" t="s">
        <v>29</v>
      </c>
      <c r="B23" s="1">
        <v>1000000</v>
      </c>
      <c r="C23" s="3" t="s">
        <v>2</v>
      </c>
      <c r="D23" s="2">
        <v>0.9</v>
      </c>
      <c r="E23" s="2">
        <v>0.9</v>
      </c>
      <c r="F23" s="3">
        <v>1</v>
      </c>
      <c r="G23" s="2">
        <v>0.05</v>
      </c>
      <c r="H23" s="3">
        <v>2</v>
      </c>
    </row>
    <row r="24" spans="1:8" x14ac:dyDescent="0.35">
      <c r="A24" s="3" t="s">
        <v>30</v>
      </c>
      <c r="B24" s="1">
        <v>20000000</v>
      </c>
      <c r="C24" s="3" t="s">
        <v>31</v>
      </c>
      <c r="D24" s="2">
        <v>0.37</v>
      </c>
      <c r="E24" s="2">
        <v>6.5000000000000002E-2</v>
      </c>
      <c r="F24" s="3">
        <v>4</v>
      </c>
      <c r="G24" s="2" t="s">
        <v>58</v>
      </c>
      <c r="H24" s="3" t="s">
        <v>58</v>
      </c>
    </row>
    <row r="25" spans="1:8" x14ac:dyDescent="0.35">
      <c r="A25" s="3" t="s">
        <v>32</v>
      </c>
      <c r="B25" s="1">
        <v>3300000</v>
      </c>
      <c r="C25" s="3" t="s">
        <v>33</v>
      </c>
      <c r="D25" s="2">
        <v>0.48</v>
      </c>
      <c r="E25" s="2">
        <v>0.03</v>
      </c>
      <c r="F25" s="3">
        <v>7</v>
      </c>
      <c r="G25" s="2">
        <v>7.0000000000000007E-2</v>
      </c>
      <c r="H25" s="3">
        <v>3</v>
      </c>
    </row>
    <row r="26" spans="1:8" x14ac:dyDescent="0.35">
      <c r="A26" s="3" t="s">
        <v>34</v>
      </c>
      <c r="B26" s="1">
        <v>790000</v>
      </c>
      <c r="C26" s="3" t="s">
        <v>35</v>
      </c>
      <c r="D26" s="2">
        <v>0.9</v>
      </c>
      <c r="E26" s="2" t="s">
        <v>58</v>
      </c>
      <c r="F26" s="3" t="s">
        <v>58</v>
      </c>
      <c r="G26" s="2">
        <v>0.01</v>
      </c>
      <c r="H26" s="3">
        <v>4</v>
      </c>
    </row>
    <row r="27" spans="1:8" x14ac:dyDescent="0.35">
      <c r="A27" s="3" t="s">
        <v>36</v>
      </c>
      <c r="B27" s="3">
        <v>210</v>
      </c>
      <c r="C27" s="5" t="s">
        <v>3</v>
      </c>
      <c r="D27" s="6">
        <v>0.41904761904761906</v>
      </c>
      <c r="E27" s="2" t="s">
        <v>58</v>
      </c>
      <c r="F27" s="3" t="s">
        <v>58</v>
      </c>
      <c r="G27" s="2">
        <v>0.41904761904761906</v>
      </c>
      <c r="H27" s="3">
        <v>1</v>
      </c>
    </row>
    <row r="28" spans="1:8" x14ac:dyDescent="0.35">
      <c r="A28" s="3" t="s">
        <v>37</v>
      </c>
      <c r="B28" s="3">
        <v>190</v>
      </c>
      <c r="C28" s="5" t="s">
        <v>31</v>
      </c>
      <c r="D28" s="6">
        <v>0.74</v>
      </c>
      <c r="E28" s="2" t="s">
        <v>58</v>
      </c>
      <c r="F28" s="3" t="s">
        <v>58</v>
      </c>
      <c r="G28" s="2">
        <v>0.10526315789473684</v>
      </c>
      <c r="H28" s="3">
        <v>2</v>
      </c>
    </row>
    <row r="29" spans="1:8" x14ac:dyDescent="0.35">
      <c r="A29" s="3" t="s">
        <v>38</v>
      </c>
      <c r="B29" s="1">
        <v>8800000</v>
      </c>
      <c r="C29" s="3" t="s">
        <v>2</v>
      </c>
      <c r="D29" s="6">
        <v>0.68181818181818177</v>
      </c>
      <c r="E29" s="2">
        <v>0.68181818181818177</v>
      </c>
      <c r="F29" s="3">
        <v>1</v>
      </c>
      <c r="G29" s="2">
        <v>7.2727272727272724E-2</v>
      </c>
      <c r="H29" s="3">
        <v>2</v>
      </c>
    </row>
    <row r="30" spans="1:8" x14ac:dyDescent="0.35">
      <c r="A30" s="3" t="s">
        <v>39</v>
      </c>
      <c r="B30" s="1">
        <v>340000</v>
      </c>
      <c r="C30" s="3" t="s">
        <v>40</v>
      </c>
      <c r="D30" s="6">
        <v>0.38235294117647056</v>
      </c>
      <c r="E30" s="2">
        <v>0.23529411764705882</v>
      </c>
      <c r="F30" s="3">
        <v>3</v>
      </c>
      <c r="G30" s="2" t="s">
        <v>58</v>
      </c>
      <c r="H30" s="3" t="s">
        <v>58</v>
      </c>
    </row>
    <row r="31" spans="1:8" x14ac:dyDescent="0.35">
      <c r="A31" s="3" t="s">
        <v>41</v>
      </c>
      <c r="B31" s="1">
        <v>2000</v>
      </c>
      <c r="C31" s="3" t="s">
        <v>23</v>
      </c>
      <c r="D31" s="6">
        <v>0.43</v>
      </c>
      <c r="E31" s="2">
        <v>3.9E-2</v>
      </c>
      <c r="F31" s="3">
        <v>5</v>
      </c>
      <c r="G31" s="2">
        <v>1.95E-2</v>
      </c>
      <c r="H31" s="5">
        <v>7</v>
      </c>
    </row>
    <row r="32" spans="1:8" x14ac:dyDescent="0.35">
      <c r="A32" s="3" t="s">
        <v>59</v>
      </c>
      <c r="B32" s="1">
        <v>8900000</v>
      </c>
      <c r="C32" s="3" t="s">
        <v>2</v>
      </c>
      <c r="D32" s="6">
        <v>0.38202247191011235</v>
      </c>
      <c r="E32" s="2">
        <v>0.38202247191011235</v>
      </c>
      <c r="F32" s="3">
        <v>1</v>
      </c>
      <c r="G32" s="2" t="s">
        <v>58</v>
      </c>
      <c r="H32" s="3" t="s">
        <v>58</v>
      </c>
    </row>
    <row r="33" spans="1:8" x14ac:dyDescent="0.35">
      <c r="A33" s="3" t="s">
        <v>42</v>
      </c>
      <c r="B33" s="1">
        <v>100000</v>
      </c>
      <c r="C33" s="3" t="s">
        <v>2</v>
      </c>
      <c r="D33" s="6">
        <v>0.7</v>
      </c>
      <c r="E33" s="2">
        <v>0.7</v>
      </c>
      <c r="F33" s="3">
        <v>1</v>
      </c>
      <c r="G33" s="2">
        <v>0.17</v>
      </c>
      <c r="H33" s="5">
        <v>2</v>
      </c>
    </row>
    <row r="34" spans="1:8" x14ac:dyDescent="0.35">
      <c r="A34" s="3" t="s">
        <v>43</v>
      </c>
      <c r="B34" s="1">
        <v>28000000</v>
      </c>
      <c r="C34" s="3" t="s">
        <v>11</v>
      </c>
      <c r="D34" s="2">
        <v>0.23571428571428571</v>
      </c>
      <c r="E34" s="2">
        <v>8.5714285714285715E-2</v>
      </c>
      <c r="F34" s="3">
        <v>3</v>
      </c>
      <c r="G34" s="2" t="s">
        <v>58</v>
      </c>
      <c r="H34" s="3" t="s">
        <v>58</v>
      </c>
    </row>
    <row r="35" spans="1:8" x14ac:dyDescent="0.35">
      <c r="A35" s="3" t="s">
        <v>44</v>
      </c>
      <c r="B35" s="1">
        <v>8300000</v>
      </c>
      <c r="C35" s="3" t="s">
        <v>2</v>
      </c>
      <c r="D35" s="2">
        <v>0.68674698795180722</v>
      </c>
      <c r="E35" s="2">
        <v>0.68674698795180722</v>
      </c>
      <c r="F35" s="3">
        <v>1</v>
      </c>
      <c r="G35" s="2" t="s">
        <v>58</v>
      </c>
      <c r="H35" s="3" t="s">
        <v>58</v>
      </c>
    </row>
    <row r="36" spans="1:8" x14ac:dyDescent="0.35">
      <c r="A36" s="3" t="s">
        <v>45</v>
      </c>
      <c r="B36" s="1">
        <v>84000</v>
      </c>
      <c r="C36" s="3" t="s">
        <v>2</v>
      </c>
      <c r="D36" s="6">
        <v>0.84523809523809523</v>
      </c>
      <c r="E36" s="2">
        <v>0.84523809523809523</v>
      </c>
      <c r="F36" s="3">
        <v>1</v>
      </c>
      <c r="G36" s="2">
        <v>2.7380952380952381E-2</v>
      </c>
      <c r="H36" s="5">
        <v>3</v>
      </c>
    </row>
    <row r="37" spans="1:8" x14ac:dyDescent="0.35">
      <c r="A37" s="3" t="s">
        <v>46</v>
      </c>
      <c r="B37" s="4">
        <v>300000</v>
      </c>
      <c r="C37" s="5" t="s">
        <v>2</v>
      </c>
      <c r="D37" s="6">
        <v>0.7</v>
      </c>
      <c r="E37" s="2">
        <v>0.7</v>
      </c>
      <c r="F37" s="3">
        <v>1</v>
      </c>
      <c r="G37" s="2">
        <v>8.6666666666666663E-3</v>
      </c>
      <c r="H37" s="3">
        <v>8</v>
      </c>
    </row>
    <row r="38" spans="1:8" x14ac:dyDescent="0.35">
      <c r="A38" s="10" t="s">
        <v>61</v>
      </c>
    </row>
    <row r="39" spans="1:8" x14ac:dyDescent="0.35">
      <c r="A39" s="11" t="s">
        <v>56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"/>
    </sheetView>
  </sheetViews>
  <sheetFormatPr defaultRowHeight="14.5" x14ac:dyDescent="0.35"/>
  <cols>
    <col min="1" max="1" width="18.26953125" style="46" customWidth="1"/>
    <col min="2" max="4" width="37.54296875" style="46" customWidth="1"/>
    <col min="5" max="16384" width="8.7265625" style="46"/>
  </cols>
  <sheetData>
    <row r="1" spans="1:4" x14ac:dyDescent="0.35">
      <c r="A1" s="19" t="s">
        <v>292</v>
      </c>
    </row>
    <row r="2" spans="1:4" x14ac:dyDescent="0.35">
      <c r="A2" s="51" t="s">
        <v>349</v>
      </c>
      <c r="B2" s="51"/>
      <c r="C2" s="51"/>
      <c r="D2" s="51"/>
    </row>
    <row r="3" spans="1:4" x14ac:dyDescent="0.35">
      <c r="A3" s="46" t="s">
        <v>99</v>
      </c>
      <c r="B3" s="52" t="s">
        <v>293</v>
      </c>
      <c r="C3" s="52"/>
      <c r="D3" s="52"/>
    </row>
    <row r="4" spans="1:4" x14ac:dyDescent="0.35">
      <c r="B4" s="51" t="s">
        <v>255</v>
      </c>
      <c r="C4" s="51"/>
      <c r="D4" s="51"/>
    </row>
    <row r="5" spans="1:4" x14ac:dyDescent="0.35">
      <c r="B5" s="53">
        <v>1</v>
      </c>
      <c r="C5" s="53">
        <v>2</v>
      </c>
      <c r="D5" s="53">
        <v>3</v>
      </c>
    </row>
    <row r="6" spans="1:4" x14ac:dyDescent="0.35">
      <c r="B6" s="51" t="s">
        <v>255</v>
      </c>
      <c r="C6" s="51"/>
      <c r="D6" s="51"/>
    </row>
    <row r="7" spans="1:4" x14ac:dyDescent="0.35">
      <c r="A7" s="54" t="s">
        <v>7</v>
      </c>
      <c r="B7" s="46" t="s">
        <v>294</v>
      </c>
      <c r="C7" s="46" t="s">
        <v>295</v>
      </c>
      <c r="D7" s="46" t="s">
        <v>296</v>
      </c>
    </row>
    <row r="8" spans="1:4" x14ac:dyDescent="0.35">
      <c r="A8" s="54" t="s">
        <v>68</v>
      </c>
      <c r="B8" s="46" t="s">
        <v>297</v>
      </c>
      <c r="C8" s="46" t="s">
        <v>298</v>
      </c>
      <c r="D8" s="46" t="s">
        <v>299</v>
      </c>
    </row>
    <row r="9" spans="1:4" x14ac:dyDescent="0.35">
      <c r="A9" s="54" t="s">
        <v>10</v>
      </c>
      <c r="B9" s="46" t="s">
        <v>300</v>
      </c>
      <c r="C9" s="46" t="s">
        <v>301</v>
      </c>
      <c r="D9" s="46" t="s">
        <v>302</v>
      </c>
    </row>
    <row r="10" spans="1:4" x14ac:dyDescent="0.35">
      <c r="A10" s="54" t="s">
        <v>12</v>
      </c>
      <c r="B10" s="46" t="s">
        <v>303</v>
      </c>
      <c r="C10" s="46" t="s">
        <v>304</v>
      </c>
      <c r="D10" s="46" t="s">
        <v>305</v>
      </c>
    </row>
    <row r="11" spans="1:4" x14ac:dyDescent="0.35">
      <c r="A11" s="54" t="s">
        <v>14</v>
      </c>
      <c r="B11" s="46" t="s">
        <v>306</v>
      </c>
      <c r="C11" s="46" t="s">
        <v>307</v>
      </c>
      <c r="D11" s="46" t="s">
        <v>308</v>
      </c>
    </row>
    <row r="12" spans="1:4" x14ac:dyDescent="0.35">
      <c r="A12" s="54" t="s">
        <v>72</v>
      </c>
      <c r="B12" s="46" t="s">
        <v>309</v>
      </c>
      <c r="C12" s="46" t="s">
        <v>294</v>
      </c>
      <c r="D12" s="46" t="s">
        <v>310</v>
      </c>
    </row>
    <row r="13" spans="1:4" x14ac:dyDescent="0.35">
      <c r="A13" s="54" t="s">
        <v>73</v>
      </c>
      <c r="B13" s="46" t="s">
        <v>311</v>
      </c>
      <c r="C13" s="46" t="s">
        <v>312</v>
      </c>
      <c r="D13" s="46" t="s">
        <v>313</v>
      </c>
    </row>
    <row r="14" spans="1:4" x14ac:dyDescent="0.35">
      <c r="A14" s="54" t="s">
        <v>138</v>
      </c>
      <c r="B14" s="46" t="s">
        <v>307</v>
      </c>
      <c r="C14" s="46" t="s">
        <v>314</v>
      </c>
      <c r="D14" s="46" t="s">
        <v>315</v>
      </c>
    </row>
    <row r="15" spans="1:4" x14ac:dyDescent="0.35">
      <c r="A15" s="54" t="s">
        <v>121</v>
      </c>
      <c r="B15" s="46" t="s">
        <v>316</v>
      </c>
      <c r="C15" s="46" t="s">
        <v>317</v>
      </c>
      <c r="D15" s="46" t="s">
        <v>298</v>
      </c>
    </row>
    <row r="16" spans="1:4" x14ac:dyDescent="0.35">
      <c r="A16" s="54" t="s">
        <v>19</v>
      </c>
      <c r="B16" s="46" t="s">
        <v>318</v>
      </c>
      <c r="C16" s="46" t="s">
        <v>319</v>
      </c>
      <c r="D16" s="46" t="s">
        <v>302</v>
      </c>
    </row>
    <row r="17" spans="1:4" x14ac:dyDescent="0.35">
      <c r="A17" s="54" t="s">
        <v>20</v>
      </c>
      <c r="B17" s="46" t="s">
        <v>320</v>
      </c>
      <c r="C17" s="46" t="s">
        <v>294</v>
      </c>
      <c r="D17" s="46" t="s">
        <v>321</v>
      </c>
    </row>
    <row r="18" spans="1:4" x14ac:dyDescent="0.35">
      <c r="A18" s="54" t="s">
        <v>144</v>
      </c>
      <c r="B18" s="46" t="s">
        <v>322</v>
      </c>
      <c r="C18" s="46" t="s">
        <v>307</v>
      </c>
      <c r="D18" s="46" t="s">
        <v>323</v>
      </c>
    </row>
    <row r="19" spans="1:4" x14ac:dyDescent="0.35">
      <c r="A19" s="54" t="s">
        <v>21</v>
      </c>
      <c r="B19" s="46" t="s">
        <v>324</v>
      </c>
      <c r="C19" s="46" t="s">
        <v>325</v>
      </c>
      <c r="D19" s="46" t="s">
        <v>301</v>
      </c>
    </row>
    <row r="20" spans="1:4" x14ac:dyDescent="0.35">
      <c r="A20" s="54" t="s">
        <v>78</v>
      </c>
      <c r="B20" s="46" t="s">
        <v>320</v>
      </c>
      <c r="C20" s="46" t="s">
        <v>294</v>
      </c>
      <c r="D20" s="46" t="s">
        <v>321</v>
      </c>
    </row>
    <row r="21" spans="1:4" x14ac:dyDescent="0.35">
      <c r="A21" s="54" t="s">
        <v>80</v>
      </c>
      <c r="B21" s="46" t="s">
        <v>326</v>
      </c>
      <c r="C21" s="46" t="s">
        <v>327</v>
      </c>
      <c r="D21" s="46" t="s">
        <v>298</v>
      </c>
    </row>
    <row r="22" spans="1:4" x14ac:dyDescent="0.35">
      <c r="A22" s="54" t="s">
        <v>22</v>
      </c>
      <c r="B22" s="46" t="s">
        <v>328</v>
      </c>
      <c r="C22" s="46" t="s">
        <v>315</v>
      </c>
      <c r="D22" s="46" t="s">
        <v>301</v>
      </c>
    </row>
    <row r="23" spans="1:4" x14ac:dyDescent="0.35">
      <c r="A23" s="54" t="s">
        <v>82</v>
      </c>
      <c r="B23" s="46" t="s">
        <v>303</v>
      </c>
      <c r="C23" s="46" t="s">
        <v>329</v>
      </c>
      <c r="D23" s="46" t="s">
        <v>330</v>
      </c>
    </row>
    <row r="24" spans="1:4" x14ac:dyDescent="0.35">
      <c r="A24" s="54" t="s">
        <v>27</v>
      </c>
      <c r="B24" s="46" t="s">
        <v>331</v>
      </c>
      <c r="C24" s="46" t="s">
        <v>332</v>
      </c>
      <c r="D24" s="46" t="s">
        <v>333</v>
      </c>
    </row>
    <row r="25" spans="1:4" x14ac:dyDescent="0.35">
      <c r="A25" s="54" t="s">
        <v>117</v>
      </c>
      <c r="B25" s="46" t="s">
        <v>334</v>
      </c>
      <c r="C25" s="46" t="s">
        <v>310</v>
      </c>
      <c r="D25" s="46" t="s">
        <v>321</v>
      </c>
    </row>
    <row r="26" spans="1:4" x14ac:dyDescent="0.35">
      <c r="A26" s="54" t="s">
        <v>30</v>
      </c>
      <c r="B26" s="46" t="s">
        <v>335</v>
      </c>
      <c r="C26" s="46" t="s">
        <v>336</v>
      </c>
      <c r="D26" s="46" t="s">
        <v>296</v>
      </c>
    </row>
    <row r="27" spans="1:4" x14ac:dyDescent="0.35">
      <c r="A27" s="54" t="s">
        <v>32</v>
      </c>
      <c r="B27" s="46" t="s">
        <v>332</v>
      </c>
      <c r="C27" s="46" t="s">
        <v>310</v>
      </c>
      <c r="D27" s="46" t="s">
        <v>314</v>
      </c>
    </row>
    <row r="28" spans="1:4" x14ac:dyDescent="0.35">
      <c r="A28" s="54" t="s">
        <v>34</v>
      </c>
      <c r="B28" s="46" t="s">
        <v>335</v>
      </c>
      <c r="C28" s="46" t="s">
        <v>305</v>
      </c>
      <c r="D28" s="46" t="s">
        <v>337</v>
      </c>
    </row>
    <row r="29" spans="1:4" x14ac:dyDescent="0.35">
      <c r="A29" s="54" t="s">
        <v>120</v>
      </c>
      <c r="B29" s="46" t="s">
        <v>338</v>
      </c>
      <c r="C29" s="46" t="s">
        <v>294</v>
      </c>
      <c r="D29" s="46" t="s">
        <v>321</v>
      </c>
    </row>
    <row r="30" spans="1:4" x14ac:dyDescent="0.35">
      <c r="A30" s="54" t="s">
        <v>183</v>
      </c>
      <c r="B30" s="46" t="s">
        <v>331</v>
      </c>
      <c r="C30" s="46" t="s">
        <v>339</v>
      </c>
      <c r="D30" s="46" t="s">
        <v>302</v>
      </c>
    </row>
    <row r="31" spans="1:4" x14ac:dyDescent="0.35">
      <c r="A31" s="54" t="s">
        <v>39</v>
      </c>
      <c r="B31" s="46" t="s">
        <v>316</v>
      </c>
      <c r="C31" s="46" t="s">
        <v>302</v>
      </c>
      <c r="D31" s="46" t="s">
        <v>340</v>
      </c>
    </row>
    <row r="32" spans="1:4" x14ac:dyDescent="0.35">
      <c r="A32" s="54" t="s">
        <v>41</v>
      </c>
      <c r="B32" s="46" t="s">
        <v>332</v>
      </c>
      <c r="C32" s="46" t="s">
        <v>304</v>
      </c>
      <c r="D32" s="46" t="s">
        <v>329</v>
      </c>
    </row>
    <row r="33" spans="1:4" x14ac:dyDescent="0.35">
      <c r="A33" s="54" t="s">
        <v>59</v>
      </c>
      <c r="B33" s="46" t="s">
        <v>309</v>
      </c>
      <c r="C33" s="46" t="s">
        <v>332</v>
      </c>
      <c r="D33" s="46" t="s">
        <v>329</v>
      </c>
    </row>
    <row r="34" spans="1:4" x14ac:dyDescent="0.35">
      <c r="A34" s="54" t="s">
        <v>42</v>
      </c>
      <c r="B34" s="46" t="s">
        <v>322</v>
      </c>
      <c r="C34" s="46" t="s">
        <v>341</v>
      </c>
      <c r="D34" s="46" t="s">
        <v>342</v>
      </c>
    </row>
    <row r="35" spans="1:4" x14ac:dyDescent="0.35">
      <c r="A35" s="54" t="s">
        <v>43</v>
      </c>
      <c r="B35" s="46" t="s">
        <v>343</v>
      </c>
      <c r="C35" s="46" t="s">
        <v>312</v>
      </c>
      <c r="D35" s="46" t="s">
        <v>344</v>
      </c>
    </row>
    <row r="36" spans="1:4" x14ac:dyDescent="0.35">
      <c r="A36" s="54" t="s">
        <v>44</v>
      </c>
      <c r="B36" s="46" t="s">
        <v>345</v>
      </c>
      <c r="C36" s="46" t="s">
        <v>335</v>
      </c>
      <c r="D36" s="46" t="s">
        <v>346</v>
      </c>
    </row>
    <row r="37" spans="1:4" x14ac:dyDescent="0.35">
      <c r="A37" s="54" t="s">
        <v>45</v>
      </c>
      <c r="B37" s="46" t="s">
        <v>347</v>
      </c>
      <c r="C37" s="46" t="s">
        <v>341</v>
      </c>
      <c r="D37" s="46" t="s">
        <v>323</v>
      </c>
    </row>
    <row r="38" spans="1:4" x14ac:dyDescent="0.35">
      <c r="A38" s="54" t="s">
        <v>46</v>
      </c>
      <c r="B38" s="46" t="s">
        <v>348</v>
      </c>
      <c r="C38" s="46" t="s">
        <v>306</v>
      </c>
      <c r="D38" s="46" t="s">
        <v>298</v>
      </c>
    </row>
    <row r="39" spans="1:4" x14ac:dyDescent="0.35">
      <c r="A39" s="55" t="s">
        <v>350</v>
      </c>
      <c r="B39" s="55"/>
      <c r="C39" s="55"/>
      <c r="D39" s="55"/>
    </row>
    <row r="40" spans="1:4" x14ac:dyDescent="0.35">
      <c r="A40" s="50" t="s">
        <v>288</v>
      </c>
    </row>
  </sheetData>
  <mergeCells count="4">
    <mergeCell ref="A2:D2"/>
    <mergeCell ref="B3:D3"/>
    <mergeCell ref="B4:D4"/>
    <mergeCell ref="B6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defaultRowHeight="14.5" x14ac:dyDescent="0.35"/>
  <cols>
    <col min="1" max="1" width="16.90625" customWidth="1"/>
    <col min="2" max="9" width="12.08984375" customWidth="1"/>
  </cols>
  <sheetData>
    <row r="1" spans="1:9" x14ac:dyDescent="0.35">
      <c r="A1" s="13" t="s">
        <v>243</v>
      </c>
      <c r="B1" s="44"/>
      <c r="D1" s="18"/>
      <c r="F1" s="44"/>
      <c r="H1" s="18"/>
    </row>
    <row r="2" spans="1:9" x14ac:dyDescent="0.35">
      <c r="B2" s="44"/>
      <c r="D2" s="18"/>
      <c r="F2" s="44"/>
      <c r="H2" s="18"/>
    </row>
    <row r="3" spans="1:9" x14ac:dyDescent="0.35">
      <c r="B3" s="44" t="s">
        <v>244</v>
      </c>
      <c r="D3" s="18"/>
      <c r="F3" s="44" t="s">
        <v>245</v>
      </c>
      <c r="H3" s="18"/>
    </row>
    <row r="4" spans="1:9" x14ac:dyDescent="0.35">
      <c r="B4" s="45" t="s">
        <v>254</v>
      </c>
      <c r="D4" s="18"/>
      <c r="F4" s="45" t="s">
        <v>254</v>
      </c>
      <c r="H4" s="18"/>
    </row>
    <row r="5" spans="1:9" x14ac:dyDescent="0.35">
      <c r="A5" t="s">
        <v>246</v>
      </c>
      <c r="B5" s="44" t="s">
        <v>247</v>
      </c>
      <c r="C5" t="s">
        <v>248</v>
      </c>
      <c r="D5" s="18" t="s">
        <v>5</v>
      </c>
      <c r="E5" t="s">
        <v>2</v>
      </c>
      <c r="F5" s="44" t="s">
        <v>247</v>
      </c>
      <c r="G5" t="s">
        <v>248</v>
      </c>
      <c r="H5" s="18" t="s">
        <v>5</v>
      </c>
      <c r="I5" t="s">
        <v>2</v>
      </c>
    </row>
    <row r="6" spans="1:9" x14ac:dyDescent="0.35">
      <c r="A6" s="12" t="s">
        <v>171</v>
      </c>
      <c r="B6" s="12" t="s">
        <v>171</v>
      </c>
      <c r="C6" s="12" t="s">
        <v>171</v>
      </c>
      <c r="D6" s="12" t="s">
        <v>171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</row>
    <row r="7" spans="1:9" x14ac:dyDescent="0.35">
      <c r="A7" t="s">
        <v>249</v>
      </c>
      <c r="B7" s="44">
        <v>241</v>
      </c>
      <c r="C7" t="s">
        <v>2</v>
      </c>
      <c r="D7" s="18">
        <v>0.26</v>
      </c>
      <c r="E7">
        <v>1</v>
      </c>
      <c r="F7" s="44">
        <v>177</v>
      </c>
      <c r="G7" t="s">
        <v>194</v>
      </c>
      <c r="H7" s="18">
        <v>0.18706888584638134</v>
      </c>
      <c r="I7">
        <v>2</v>
      </c>
    </row>
    <row r="8" spans="1:9" x14ac:dyDescent="0.35">
      <c r="A8" t="s">
        <v>82</v>
      </c>
      <c r="B8" s="44">
        <v>222</v>
      </c>
      <c r="C8" t="s">
        <v>2</v>
      </c>
      <c r="D8" s="18">
        <v>0.28000000000000003</v>
      </c>
      <c r="E8">
        <v>1</v>
      </c>
      <c r="F8" s="44">
        <v>165</v>
      </c>
      <c r="G8" t="s">
        <v>194</v>
      </c>
      <c r="H8" s="18">
        <v>0.1921613110859505</v>
      </c>
      <c r="I8">
        <v>2</v>
      </c>
    </row>
    <row r="9" spans="1:9" x14ac:dyDescent="0.35">
      <c r="A9" t="s">
        <v>250</v>
      </c>
      <c r="B9" s="44">
        <v>114.887550881</v>
      </c>
      <c r="C9" t="s">
        <v>2</v>
      </c>
      <c r="D9" s="18">
        <v>0.33286226427274623</v>
      </c>
      <c r="E9">
        <v>1</v>
      </c>
      <c r="F9" s="44">
        <v>75.662816561</v>
      </c>
      <c r="G9" t="s">
        <v>2</v>
      </c>
      <c r="H9" s="18">
        <v>0.21125714426865558</v>
      </c>
      <c r="I9">
        <v>1</v>
      </c>
    </row>
    <row r="10" spans="1:9" x14ac:dyDescent="0.35">
      <c r="A10" t="s">
        <v>123</v>
      </c>
      <c r="B10" s="44">
        <v>97.390658062</v>
      </c>
      <c r="C10" t="s">
        <v>2</v>
      </c>
      <c r="D10" s="18">
        <v>0.3693251791676142</v>
      </c>
      <c r="E10">
        <v>1</v>
      </c>
      <c r="F10" s="44">
        <v>63.416804999999997</v>
      </c>
      <c r="G10" t="s">
        <v>2</v>
      </c>
      <c r="H10" s="18">
        <v>0.22768397449225014</v>
      </c>
      <c r="I10">
        <v>1</v>
      </c>
    </row>
    <row r="11" spans="1:9" x14ac:dyDescent="0.35">
      <c r="A11" t="s">
        <v>32</v>
      </c>
      <c r="B11" s="44">
        <v>75.199111208999994</v>
      </c>
      <c r="C11" t="s">
        <v>2</v>
      </c>
      <c r="D11" s="18">
        <v>0.19012811953672196</v>
      </c>
      <c r="E11">
        <v>1</v>
      </c>
      <c r="F11" s="44">
        <v>55.750668429000001</v>
      </c>
      <c r="G11" t="s">
        <v>194</v>
      </c>
      <c r="H11" s="18">
        <v>0.20656324274687379</v>
      </c>
      <c r="I11">
        <v>2</v>
      </c>
    </row>
    <row r="12" spans="1:9" x14ac:dyDescent="0.35">
      <c r="A12" t="s">
        <v>120</v>
      </c>
      <c r="B12" s="44">
        <v>69.916513197</v>
      </c>
      <c r="C12" t="s">
        <v>2</v>
      </c>
      <c r="D12" s="18">
        <v>0.37068170293297814</v>
      </c>
      <c r="E12">
        <v>1</v>
      </c>
      <c r="F12" s="44">
        <v>41.133707379000001</v>
      </c>
      <c r="G12" t="s">
        <v>2</v>
      </c>
      <c r="H12" s="18">
        <v>0.18806390685195915</v>
      </c>
      <c r="I12">
        <v>1</v>
      </c>
    </row>
    <row r="13" spans="1:9" x14ac:dyDescent="0.35">
      <c r="A13" t="s">
        <v>7</v>
      </c>
      <c r="B13" s="44">
        <v>67.658994483000001</v>
      </c>
      <c r="C13" t="s">
        <v>2</v>
      </c>
      <c r="D13" s="18">
        <v>0.24265240453913473</v>
      </c>
      <c r="E13">
        <v>1</v>
      </c>
      <c r="F13" s="44">
        <v>49.915007869</v>
      </c>
      <c r="G13" t="s">
        <v>2</v>
      </c>
      <c r="H13" s="18">
        <v>0.19099646050383356</v>
      </c>
      <c r="I13">
        <v>1</v>
      </c>
    </row>
    <row r="14" spans="1:9" x14ac:dyDescent="0.35">
      <c r="A14" t="s">
        <v>117</v>
      </c>
      <c r="B14" s="44">
        <v>66.718852530000007</v>
      </c>
      <c r="C14" t="s">
        <v>194</v>
      </c>
      <c r="D14" s="18">
        <v>0.20940069541390835</v>
      </c>
      <c r="E14">
        <v>2</v>
      </c>
      <c r="F14" s="44">
        <v>48.755456780000003</v>
      </c>
      <c r="G14" t="s">
        <v>194</v>
      </c>
      <c r="H14" s="18">
        <v>0.25277416262574087</v>
      </c>
      <c r="I14">
        <v>3</v>
      </c>
    </row>
    <row r="15" spans="1:9" x14ac:dyDescent="0.35">
      <c r="A15" t="s">
        <v>22</v>
      </c>
      <c r="B15" s="44">
        <v>64.273549919999994</v>
      </c>
      <c r="C15" t="s">
        <v>2</v>
      </c>
      <c r="D15" s="18">
        <v>0.23408637224374432</v>
      </c>
      <c r="E15">
        <v>1</v>
      </c>
      <c r="F15" s="44">
        <v>48.080929456</v>
      </c>
      <c r="G15" t="s">
        <v>2</v>
      </c>
      <c r="H15" s="18">
        <v>0.19750565044068563</v>
      </c>
      <c r="I15">
        <v>1</v>
      </c>
    </row>
    <row r="16" spans="1:9" x14ac:dyDescent="0.35">
      <c r="A16" t="s">
        <v>20</v>
      </c>
      <c r="B16" s="44">
        <v>63</v>
      </c>
      <c r="C16" t="s">
        <v>2</v>
      </c>
      <c r="D16" s="18">
        <v>0.54</v>
      </c>
      <c r="E16">
        <v>1</v>
      </c>
      <c r="F16" s="44">
        <v>30</v>
      </c>
      <c r="G16" t="s">
        <v>2</v>
      </c>
      <c r="H16" s="18">
        <v>0.31</v>
      </c>
      <c r="I16">
        <v>1</v>
      </c>
    </row>
    <row r="17" spans="1:9" x14ac:dyDescent="0.35">
      <c r="A17" t="s">
        <v>41</v>
      </c>
      <c r="B17" s="44">
        <v>62.438075818999998</v>
      </c>
      <c r="C17" t="s">
        <v>2</v>
      </c>
      <c r="D17" s="18">
        <v>0.39517939551064113</v>
      </c>
      <c r="E17">
        <v>1</v>
      </c>
      <c r="F17" s="44">
        <v>34.675405169999998</v>
      </c>
      <c r="G17" t="s">
        <v>2</v>
      </c>
      <c r="H17" s="18">
        <v>0.19627309741972945</v>
      </c>
      <c r="I17">
        <v>1</v>
      </c>
    </row>
    <row r="18" spans="1:9" x14ac:dyDescent="0.35">
      <c r="A18" t="s">
        <v>38</v>
      </c>
      <c r="B18" s="44">
        <v>60</v>
      </c>
      <c r="C18" t="s">
        <v>2</v>
      </c>
      <c r="D18" s="18">
        <v>0.28999999999999998</v>
      </c>
      <c r="E18">
        <v>1</v>
      </c>
      <c r="F18" s="44">
        <v>41</v>
      </c>
      <c r="G18" t="s">
        <v>194</v>
      </c>
      <c r="H18" s="18">
        <v>0.17</v>
      </c>
      <c r="I18">
        <v>2</v>
      </c>
    </row>
    <row r="19" spans="1:9" x14ac:dyDescent="0.35">
      <c r="A19" t="s">
        <v>144</v>
      </c>
      <c r="B19" s="44">
        <v>59</v>
      </c>
      <c r="C19" t="s">
        <v>2</v>
      </c>
      <c r="D19" s="18">
        <v>0.57999999999999996</v>
      </c>
      <c r="E19">
        <v>1</v>
      </c>
      <c r="F19" s="44">
        <v>27</v>
      </c>
      <c r="G19" t="s">
        <v>2</v>
      </c>
      <c r="H19" s="18">
        <v>0.35</v>
      </c>
      <c r="I19">
        <v>1</v>
      </c>
    </row>
    <row r="20" spans="1:9" x14ac:dyDescent="0.35">
      <c r="A20" t="s">
        <v>27</v>
      </c>
      <c r="B20" s="44">
        <v>57</v>
      </c>
      <c r="C20" t="s">
        <v>2</v>
      </c>
      <c r="D20" s="18">
        <v>0.25</v>
      </c>
      <c r="E20">
        <v>1</v>
      </c>
      <c r="F20" s="44">
        <v>41</v>
      </c>
      <c r="G20" t="s">
        <v>194</v>
      </c>
      <c r="H20" s="18">
        <v>0.17</v>
      </c>
      <c r="I20">
        <v>2</v>
      </c>
    </row>
    <row r="21" spans="1:9" x14ac:dyDescent="0.35">
      <c r="A21" t="s">
        <v>30</v>
      </c>
      <c r="B21" s="44">
        <v>35.208434697000001</v>
      </c>
      <c r="C21" t="s">
        <v>194</v>
      </c>
      <c r="D21" s="18">
        <v>0.20721192031924202</v>
      </c>
      <c r="E21">
        <v>3</v>
      </c>
      <c r="F21" s="44">
        <v>26.016741022000001</v>
      </c>
      <c r="G21" t="s">
        <v>194</v>
      </c>
      <c r="H21" s="18">
        <v>0.26193971424927226</v>
      </c>
      <c r="I21">
        <v>3</v>
      </c>
    </row>
    <row r="22" spans="1:9" x14ac:dyDescent="0.35">
      <c r="A22" t="s">
        <v>45</v>
      </c>
      <c r="B22" s="44">
        <v>30.443126437</v>
      </c>
      <c r="C22" t="s">
        <v>194</v>
      </c>
      <c r="D22" s="18">
        <v>0.22441098542023574</v>
      </c>
      <c r="E22">
        <v>2</v>
      </c>
      <c r="F22" s="44">
        <v>24.903245412</v>
      </c>
      <c r="G22" t="s">
        <v>194</v>
      </c>
      <c r="H22" s="18">
        <v>0.25397414575340088</v>
      </c>
      <c r="I22">
        <v>2</v>
      </c>
    </row>
    <row r="23" spans="1:9" x14ac:dyDescent="0.35">
      <c r="A23" t="s">
        <v>42</v>
      </c>
      <c r="B23" s="44">
        <v>27.425704509999999</v>
      </c>
      <c r="C23" t="s">
        <v>2</v>
      </c>
      <c r="D23" s="18">
        <v>0.17216811787928071</v>
      </c>
      <c r="E23">
        <v>1</v>
      </c>
      <c r="F23" s="44">
        <v>17.947203347999999</v>
      </c>
      <c r="G23" t="s">
        <v>194</v>
      </c>
      <c r="H23" s="18">
        <v>0.23081602942118734</v>
      </c>
      <c r="I23">
        <v>2</v>
      </c>
    </row>
    <row r="24" spans="1:9" x14ac:dyDescent="0.35">
      <c r="A24" t="s">
        <v>59</v>
      </c>
      <c r="B24" s="44">
        <v>27.390503081999999</v>
      </c>
      <c r="C24" t="s">
        <v>194</v>
      </c>
      <c r="D24" s="18">
        <v>0.20713216504330578</v>
      </c>
      <c r="E24">
        <v>6</v>
      </c>
      <c r="F24" s="44">
        <v>22.981557093999999</v>
      </c>
      <c r="G24" t="s">
        <v>194</v>
      </c>
      <c r="H24" s="18">
        <v>0.23017894054624669</v>
      </c>
      <c r="I24">
        <v>7</v>
      </c>
    </row>
    <row r="25" spans="1:9" x14ac:dyDescent="0.35">
      <c r="A25" t="s">
        <v>14</v>
      </c>
      <c r="B25" s="44">
        <v>27.190498731000002</v>
      </c>
      <c r="C25" t="s">
        <v>2</v>
      </c>
      <c r="D25" s="18">
        <v>0.17776696881581003</v>
      </c>
      <c r="E25">
        <v>1</v>
      </c>
      <c r="F25" s="44">
        <v>19.092465099000002</v>
      </c>
      <c r="G25" t="s">
        <v>15</v>
      </c>
      <c r="H25" s="18">
        <v>0.18288992615117519</v>
      </c>
      <c r="I25">
        <v>2</v>
      </c>
    </row>
    <row r="26" spans="1:9" x14ac:dyDescent="0.35">
      <c r="A26" t="s">
        <v>34</v>
      </c>
      <c r="B26" s="44">
        <v>18.909999629000001</v>
      </c>
      <c r="C26" t="s">
        <v>194</v>
      </c>
      <c r="D26" s="18">
        <v>0.3039209349420765</v>
      </c>
      <c r="E26">
        <v>7</v>
      </c>
      <c r="F26" s="44">
        <v>16.610869097999998</v>
      </c>
      <c r="G26" t="s">
        <v>194</v>
      </c>
      <c r="H26" s="18">
        <v>0.32130234971525989</v>
      </c>
      <c r="I26">
        <v>7</v>
      </c>
    </row>
    <row r="27" spans="1:9" x14ac:dyDescent="0.35">
      <c r="A27" t="s">
        <v>10</v>
      </c>
      <c r="B27" s="44">
        <v>17.293768658000001</v>
      </c>
      <c r="C27" t="s">
        <v>194</v>
      </c>
      <c r="D27" s="18">
        <v>0.32517061469991587</v>
      </c>
      <c r="E27">
        <v>5</v>
      </c>
      <c r="F27" s="44">
        <v>15.301048145999999</v>
      </c>
      <c r="G27" t="s">
        <v>194</v>
      </c>
      <c r="H27" s="18">
        <v>0.34083346887339439</v>
      </c>
      <c r="I27">
        <v>6</v>
      </c>
    </row>
    <row r="28" spans="1:9" x14ac:dyDescent="0.35">
      <c r="A28" t="s">
        <v>44</v>
      </c>
      <c r="B28" s="44">
        <v>14.126939070000001</v>
      </c>
      <c r="C28" t="s">
        <v>2</v>
      </c>
      <c r="D28" s="18">
        <v>0.17120692543625446</v>
      </c>
      <c r="E28">
        <v>1</v>
      </c>
      <c r="F28" s="44">
        <v>9.7283169370000007</v>
      </c>
      <c r="G28" t="s">
        <v>2</v>
      </c>
      <c r="H28" s="18">
        <v>0.15814332879603218</v>
      </c>
      <c r="I28">
        <v>1</v>
      </c>
    </row>
    <row r="29" spans="1:9" x14ac:dyDescent="0.35">
      <c r="A29" t="s">
        <v>39</v>
      </c>
      <c r="B29" s="44">
        <v>12.843283467999999</v>
      </c>
      <c r="C29" t="s">
        <v>197</v>
      </c>
      <c r="D29" s="18">
        <v>0.26350031340754959</v>
      </c>
      <c r="E29">
        <v>5</v>
      </c>
      <c r="F29" s="44">
        <v>8.502061007</v>
      </c>
      <c r="G29" t="s">
        <v>194</v>
      </c>
      <c r="H29" s="18">
        <v>0.23781410581920093</v>
      </c>
      <c r="I29">
        <v>4</v>
      </c>
    </row>
    <row r="30" spans="1:9" x14ac:dyDescent="0.35">
      <c r="A30" t="s">
        <v>138</v>
      </c>
      <c r="B30" s="44">
        <v>8.1654290219999996</v>
      </c>
      <c r="C30" t="s">
        <v>15</v>
      </c>
      <c r="D30" s="18">
        <v>0.2829509779308691</v>
      </c>
      <c r="E30">
        <v>11</v>
      </c>
      <c r="F30" s="44">
        <v>2.5540481399999999</v>
      </c>
      <c r="G30" t="s">
        <v>15</v>
      </c>
      <c r="H30" s="18">
        <v>0.32383122230421235</v>
      </c>
      <c r="I30">
        <v>8</v>
      </c>
    </row>
    <row r="31" spans="1:9" x14ac:dyDescent="0.35">
      <c r="A31" t="s">
        <v>73</v>
      </c>
      <c r="B31" s="44">
        <v>1.487270683</v>
      </c>
      <c r="C31" t="s">
        <v>251</v>
      </c>
      <c r="D31" s="18">
        <v>0.19582863720040125</v>
      </c>
      <c r="E31">
        <v>3</v>
      </c>
      <c r="F31" s="44">
        <v>1.293339606</v>
      </c>
      <c r="G31" t="s">
        <v>251</v>
      </c>
      <c r="H31" s="18">
        <v>0.22474771719006648</v>
      </c>
      <c r="I31">
        <v>4</v>
      </c>
    </row>
    <row r="32" spans="1:9" x14ac:dyDescent="0.35">
      <c r="A32" t="s">
        <v>19</v>
      </c>
      <c r="B32" s="44">
        <v>1.1510841220000001</v>
      </c>
      <c r="C32" t="s">
        <v>251</v>
      </c>
      <c r="D32" s="18">
        <v>0.22226172797473437</v>
      </c>
      <c r="E32">
        <v>3</v>
      </c>
      <c r="F32" s="44">
        <v>1.065617791</v>
      </c>
      <c r="G32" t="s">
        <v>251</v>
      </c>
      <c r="H32" s="18">
        <v>0.23913291627842201</v>
      </c>
      <c r="I32">
        <v>5</v>
      </c>
    </row>
    <row r="33" spans="1:9" x14ac:dyDescent="0.35">
      <c r="A33" t="s">
        <v>43</v>
      </c>
      <c r="B33" s="44">
        <v>0.99177214300000005</v>
      </c>
      <c r="C33" t="s">
        <v>2</v>
      </c>
      <c r="D33" s="18">
        <v>0.35117531628431709</v>
      </c>
      <c r="E33">
        <v>1</v>
      </c>
      <c r="F33" s="44">
        <v>0.83735227000000001</v>
      </c>
      <c r="G33" t="s">
        <v>2</v>
      </c>
      <c r="H33" s="18">
        <v>0.32985551349851833</v>
      </c>
      <c r="I33">
        <v>1</v>
      </c>
    </row>
    <row r="34" spans="1:9" x14ac:dyDescent="0.35">
      <c r="A34" s="12" t="s">
        <v>255</v>
      </c>
      <c r="B34" s="44"/>
      <c r="D34" s="18"/>
      <c r="F34" s="44"/>
      <c r="H34" s="18"/>
    </row>
    <row r="35" spans="1:9" x14ac:dyDescent="0.35">
      <c r="A35" t="s">
        <v>253</v>
      </c>
      <c r="B35" s="44"/>
      <c r="D35" s="18"/>
      <c r="F35" s="44"/>
      <c r="H3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2" sqref="A12"/>
    </sheetView>
  </sheetViews>
  <sheetFormatPr defaultRowHeight="14.5" x14ac:dyDescent="0.35"/>
  <cols>
    <col min="1" max="3" width="36.1796875" customWidth="1"/>
  </cols>
  <sheetData>
    <row r="1" spans="1:3" x14ac:dyDescent="0.35">
      <c r="A1" s="13" t="s">
        <v>62</v>
      </c>
    </row>
    <row r="3" spans="1:3" x14ac:dyDescent="0.35">
      <c r="B3" t="s">
        <v>63</v>
      </c>
    </row>
    <row r="4" spans="1:3" x14ac:dyDescent="0.35">
      <c r="B4" s="12" t="s">
        <v>64</v>
      </c>
    </row>
    <row r="5" spans="1:3" x14ac:dyDescent="0.35">
      <c r="A5" s="3" t="s">
        <v>65</v>
      </c>
      <c r="B5" s="14" t="s">
        <v>66</v>
      </c>
      <c r="C5" s="14" t="s">
        <v>67</v>
      </c>
    </row>
    <row r="6" spans="1:3" x14ac:dyDescent="0.35">
      <c r="A6" s="12" t="s">
        <v>352</v>
      </c>
      <c r="B6" s="15" t="s">
        <v>351</v>
      </c>
      <c r="C6" s="15" t="s">
        <v>352</v>
      </c>
    </row>
    <row r="7" spans="1:3" ht="29" x14ac:dyDescent="0.35">
      <c r="A7" s="3" t="s">
        <v>7</v>
      </c>
      <c r="B7" s="16"/>
      <c r="C7" s="16" t="s">
        <v>91</v>
      </c>
    </row>
    <row r="8" spans="1:3" x14ac:dyDescent="0.35">
      <c r="A8" s="3" t="s">
        <v>68</v>
      </c>
      <c r="B8" s="3"/>
      <c r="C8" s="3" t="s">
        <v>92</v>
      </c>
    </row>
    <row r="9" spans="1:3" x14ac:dyDescent="0.35">
      <c r="A9" s="3" t="s">
        <v>10</v>
      </c>
      <c r="B9" s="3" t="s">
        <v>69</v>
      </c>
      <c r="C9" s="3"/>
    </row>
    <row r="10" spans="1:3" x14ac:dyDescent="0.35">
      <c r="A10" s="3" t="s">
        <v>70</v>
      </c>
      <c r="B10" s="16"/>
      <c r="C10" s="16" t="s">
        <v>71</v>
      </c>
    </row>
    <row r="11" spans="1:3" x14ac:dyDescent="0.35">
      <c r="A11" s="3" t="s">
        <v>72</v>
      </c>
      <c r="B11" s="3"/>
      <c r="C11" s="3" t="s">
        <v>93</v>
      </c>
    </row>
    <row r="12" spans="1:3" x14ac:dyDescent="0.35">
      <c r="A12" s="3" t="s">
        <v>73</v>
      </c>
      <c r="B12" s="16"/>
      <c r="C12" s="16" t="s">
        <v>74</v>
      </c>
    </row>
    <row r="13" spans="1:3" x14ac:dyDescent="0.35">
      <c r="A13" s="3" t="s">
        <v>75</v>
      </c>
      <c r="B13" s="16" t="s">
        <v>76</v>
      </c>
      <c r="C13" s="16" t="s">
        <v>77</v>
      </c>
    </row>
    <row r="14" spans="1:3" x14ac:dyDescent="0.35">
      <c r="A14" s="3" t="s">
        <v>78</v>
      </c>
      <c r="B14" s="3"/>
      <c r="C14" s="16" t="s">
        <v>79</v>
      </c>
    </row>
    <row r="15" spans="1:3" x14ac:dyDescent="0.35">
      <c r="A15" s="3" t="s">
        <v>80</v>
      </c>
      <c r="B15" s="3"/>
      <c r="C15" s="16" t="s">
        <v>76</v>
      </c>
    </row>
    <row r="16" spans="1:3" x14ac:dyDescent="0.35">
      <c r="A16" s="3" t="s">
        <v>22</v>
      </c>
      <c r="B16" s="3" t="s">
        <v>81</v>
      </c>
      <c r="C16" s="16" t="s">
        <v>94</v>
      </c>
    </row>
    <row r="17" spans="1:3" ht="43.5" x14ac:dyDescent="0.35">
      <c r="A17" s="3" t="s">
        <v>82</v>
      </c>
      <c r="B17" s="16" t="s">
        <v>83</v>
      </c>
      <c r="C17" s="16" t="s">
        <v>95</v>
      </c>
    </row>
    <row r="18" spans="1:3" x14ac:dyDescent="0.35">
      <c r="A18" s="3" t="s">
        <v>30</v>
      </c>
      <c r="B18" s="3"/>
      <c r="C18" s="16" t="s">
        <v>84</v>
      </c>
    </row>
    <row r="19" spans="1:3" x14ac:dyDescent="0.35">
      <c r="A19" s="3" t="s">
        <v>32</v>
      </c>
      <c r="B19" s="3" t="s">
        <v>85</v>
      </c>
      <c r="C19" s="16" t="s">
        <v>86</v>
      </c>
    </row>
    <row r="20" spans="1:3" x14ac:dyDescent="0.35">
      <c r="A20" s="3" t="s">
        <v>37</v>
      </c>
      <c r="B20" s="3"/>
      <c r="C20" s="16" t="s">
        <v>81</v>
      </c>
    </row>
    <row r="21" spans="1:3" x14ac:dyDescent="0.35">
      <c r="A21" s="3" t="s">
        <v>38</v>
      </c>
      <c r="B21" s="3"/>
      <c r="C21" s="16" t="s">
        <v>87</v>
      </c>
    </row>
    <row r="22" spans="1:3" ht="29" x14ac:dyDescent="0.35">
      <c r="A22" s="3" t="s">
        <v>43</v>
      </c>
      <c r="B22" s="16" t="s">
        <v>96</v>
      </c>
      <c r="C22" s="16"/>
    </row>
    <row r="23" spans="1:3" x14ac:dyDescent="0.35">
      <c r="A23" s="3" t="s">
        <v>44</v>
      </c>
      <c r="B23" s="16" t="s">
        <v>97</v>
      </c>
      <c r="C23" s="16"/>
    </row>
    <row r="24" spans="1:3" ht="29" x14ac:dyDescent="0.35">
      <c r="A24" s="3" t="s">
        <v>45</v>
      </c>
      <c r="B24" s="16" t="s">
        <v>88</v>
      </c>
      <c r="C24" s="16" t="s">
        <v>89</v>
      </c>
    </row>
    <row r="25" spans="1:3" x14ac:dyDescent="0.35">
      <c r="A25" s="10" t="s">
        <v>98</v>
      </c>
    </row>
    <row r="26" spans="1:3" x14ac:dyDescent="0.35">
      <c r="A26" s="1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4.5" x14ac:dyDescent="0.35"/>
  <cols>
    <col min="1" max="1" width="22.81640625" customWidth="1"/>
    <col min="2" max="2" width="11" bestFit="1" customWidth="1"/>
    <col min="3" max="3" width="13.08984375" bestFit="1" customWidth="1"/>
    <col min="4" max="4" width="22.81640625" bestFit="1" customWidth="1"/>
  </cols>
  <sheetData>
    <row r="1" spans="1:4" x14ac:dyDescent="0.35">
      <c r="A1" s="13" t="s">
        <v>186</v>
      </c>
    </row>
    <row r="3" spans="1:4" x14ac:dyDescent="0.35">
      <c r="A3" t="s">
        <v>99</v>
      </c>
      <c r="B3" t="s">
        <v>100</v>
      </c>
      <c r="C3" t="s">
        <v>101</v>
      </c>
      <c r="D3" t="s">
        <v>102</v>
      </c>
    </row>
    <row r="4" spans="1:4" x14ac:dyDescent="0.35">
      <c r="A4" s="12" t="s">
        <v>103</v>
      </c>
      <c r="B4" s="12" t="s">
        <v>104</v>
      </c>
      <c r="C4" s="12" t="s">
        <v>105</v>
      </c>
      <c r="D4" s="12" t="s">
        <v>152</v>
      </c>
    </row>
    <row r="5" spans="1:4" x14ac:dyDescent="0.35">
      <c r="A5" t="s">
        <v>107</v>
      </c>
      <c r="B5" s="18">
        <v>1</v>
      </c>
      <c r="C5" s="18">
        <v>1</v>
      </c>
      <c r="D5" t="s">
        <v>108</v>
      </c>
    </row>
    <row r="6" spans="1:4" x14ac:dyDescent="0.35">
      <c r="A6" t="s">
        <v>109</v>
      </c>
      <c r="B6" s="18">
        <v>0.8</v>
      </c>
      <c r="C6" s="18">
        <v>1</v>
      </c>
      <c r="D6" t="s">
        <v>110</v>
      </c>
    </row>
    <row r="7" spans="1:4" x14ac:dyDescent="0.35">
      <c r="A7" t="s">
        <v>27</v>
      </c>
      <c r="B7" s="18">
        <v>0.81</v>
      </c>
      <c r="C7" s="18">
        <v>1</v>
      </c>
      <c r="D7" t="s">
        <v>111</v>
      </c>
    </row>
    <row r="8" spans="1:4" x14ac:dyDescent="0.35">
      <c r="A8" t="s">
        <v>73</v>
      </c>
      <c r="B8" s="18">
        <v>1</v>
      </c>
      <c r="C8" s="18">
        <v>0.7</v>
      </c>
      <c r="D8" t="s">
        <v>112</v>
      </c>
    </row>
    <row r="9" spans="1:4" x14ac:dyDescent="0.35">
      <c r="A9" t="s">
        <v>7</v>
      </c>
      <c r="B9" s="18">
        <v>1</v>
      </c>
      <c r="C9" s="18">
        <v>0.47</v>
      </c>
      <c r="D9" t="s">
        <v>113</v>
      </c>
    </row>
    <row r="10" spans="1:4" x14ac:dyDescent="0.35">
      <c r="A10" t="s">
        <v>59</v>
      </c>
      <c r="B10" s="18">
        <v>1</v>
      </c>
      <c r="C10" s="18">
        <v>0.18</v>
      </c>
      <c r="D10" t="s">
        <v>114</v>
      </c>
    </row>
    <row r="11" spans="1:4" x14ac:dyDescent="0.35">
      <c r="A11" t="s">
        <v>42</v>
      </c>
      <c r="B11" s="18">
        <v>0</v>
      </c>
      <c r="C11" s="18">
        <v>1</v>
      </c>
      <c r="D11" t="s">
        <v>115</v>
      </c>
    </row>
    <row r="12" spans="1:4" x14ac:dyDescent="0.35">
      <c r="A12" t="s">
        <v>14</v>
      </c>
      <c r="B12" s="18" t="s">
        <v>54</v>
      </c>
      <c r="C12" s="18">
        <v>1</v>
      </c>
      <c r="D12" t="s">
        <v>116</v>
      </c>
    </row>
    <row r="13" spans="1:4" x14ac:dyDescent="0.35">
      <c r="A13" t="s">
        <v>117</v>
      </c>
      <c r="B13" s="18" t="s">
        <v>54</v>
      </c>
      <c r="C13" s="18">
        <v>1</v>
      </c>
      <c r="D13" t="s">
        <v>118</v>
      </c>
    </row>
    <row r="14" spans="1:4" x14ac:dyDescent="0.35">
      <c r="A14" t="s">
        <v>34</v>
      </c>
      <c r="B14" s="18" t="s">
        <v>54</v>
      </c>
      <c r="C14" s="18">
        <v>1</v>
      </c>
      <c r="D14" t="s">
        <v>119</v>
      </c>
    </row>
    <row r="15" spans="1:4" x14ac:dyDescent="0.35">
      <c r="A15" t="s">
        <v>120</v>
      </c>
      <c r="B15" s="18" t="s">
        <v>54</v>
      </c>
      <c r="C15" s="18">
        <v>1</v>
      </c>
      <c r="D15" t="s">
        <v>54</v>
      </c>
    </row>
    <row r="16" spans="1:4" x14ac:dyDescent="0.35">
      <c r="A16" t="s">
        <v>121</v>
      </c>
      <c r="B16" s="18" t="s">
        <v>54</v>
      </c>
      <c r="C16" s="18">
        <v>1</v>
      </c>
      <c r="D16" t="s">
        <v>122</v>
      </c>
    </row>
    <row r="17" spans="1:4" x14ac:dyDescent="0.35">
      <c r="A17" t="s">
        <v>123</v>
      </c>
      <c r="B17" s="18" t="s">
        <v>54</v>
      </c>
      <c r="C17" s="18">
        <v>1</v>
      </c>
      <c r="D17" t="s">
        <v>124</v>
      </c>
    </row>
    <row r="18" spans="1:4" x14ac:dyDescent="0.35">
      <c r="A18" t="s">
        <v>21</v>
      </c>
      <c r="B18" s="18">
        <v>0.99</v>
      </c>
      <c r="C18" s="18" t="s">
        <v>54</v>
      </c>
      <c r="D18" t="s">
        <v>125</v>
      </c>
    </row>
    <row r="19" spans="1:4" x14ac:dyDescent="0.35">
      <c r="A19" t="s">
        <v>41</v>
      </c>
      <c r="B19" s="18">
        <v>0.99</v>
      </c>
      <c r="C19" s="18" t="s">
        <v>54</v>
      </c>
      <c r="D19" t="s">
        <v>126</v>
      </c>
    </row>
    <row r="20" spans="1:4" x14ac:dyDescent="0.35">
      <c r="A20" t="s">
        <v>30</v>
      </c>
      <c r="B20" s="18">
        <v>0.96</v>
      </c>
      <c r="C20" s="18">
        <v>0.66</v>
      </c>
      <c r="D20" t="s">
        <v>127</v>
      </c>
    </row>
    <row r="21" spans="1:4" x14ac:dyDescent="0.35">
      <c r="A21" t="s">
        <v>20</v>
      </c>
      <c r="B21" s="18" t="s">
        <v>54</v>
      </c>
      <c r="C21" s="18">
        <v>0.98</v>
      </c>
      <c r="D21" t="s">
        <v>128</v>
      </c>
    </row>
    <row r="22" spans="1:4" x14ac:dyDescent="0.35">
      <c r="A22" t="s">
        <v>80</v>
      </c>
      <c r="B22" s="18" t="s">
        <v>54</v>
      </c>
      <c r="C22" s="18">
        <v>0.94</v>
      </c>
      <c r="D22" t="s">
        <v>129</v>
      </c>
    </row>
    <row r="23" spans="1:4" x14ac:dyDescent="0.35">
      <c r="A23" t="s">
        <v>130</v>
      </c>
      <c r="B23" s="18">
        <v>0.89</v>
      </c>
      <c r="C23" s="18">
        <v>0.57999999999999996</v>
      </c>
      <c r="D23" t="s">
        <v>131</v>
      </c>
    </row>
    <row r="24" spans="1:4" x14ac:dyDescent="0.35">
      <c r="A24" t="s">
        <v>19</v>
      </c>
      <c r="B24" s="18">
        <v>0.82</v>
      </c>
      <c r="C24" s="18" t="s">
        <v>54</v>
      </c>
      <c r="D24" t="s">
        <v>132</v>
      </c>
    </row>
    <row r="25" spans="1:4" x14ac:dyDescent="0.35">
      <c r="A25" t="s">
        <v>22</v>
      </c>
      <c r="B25" s="18">
        <v>0.81</v>
      </c>
      <c r="C25" s="18">
        <v>0.01</v>
      </c>
      <c r="D25" t="s">
        <v>54</v>
      </c>
    </row>
    <row r="26" spans="1:4" x14ac:dyDescent="0.35">
      <c r="A26" t="s">
        <v>45</v>
      </c>
      <c r="B26" s="18">
        <v>0.21</v>
      </c>
      <c r="C26" s="18">
        <v>0.8</v>
      </c>
      <c r="D26" t="s">
        <v>133</v>
      </c>
    </row>
    <row r="27" spans="1:4" x14ac:dyDescent="0.35">
      <c r="A27" t="s">
        <v>32</v>
      </c>
      <c r="B27" s="18">
        <v>0.31</v>
      </c>
      <c r="C27" s="18">
        <v>0.75</v>
      </c>
      <c r="D27" t="s">
        <v>134</v>
      </c>
    </row>
    <row r="28" spans="1:4" x14ac:dyDescent="0.35">
      <c r="A28" t="s">
        <v>10</v>
      </c>
      <c r="B28" s="18">
        <v>0.74</v>
      </c>
      <c r="C28" s="18" t="s">
        <v>54</v>
      </c>
      <c r="D28" t="s">
        <v>135</v>
      </c>
    </row>
    <row r="29" spans="1:4" x14ac:dyDescent="0.35">
      <c r="A29" t="s">
        <v>72</v>
      </c>
      <c r="B29" s="18" t="s">
        <v>54</v>
      </c>
      <c r="C29" s="18">
        <v>0.7</v>
      </c>
      <c r="D29" t="s">
        <v>136</v>
      </c>
    </row>
    <row r="30" spans="1:4" x14ac:dyDescent="0.35">
      <c r="A30" t="s">
        <v>38</v>
      </c>
      <c r="B30" s="18" t="s">
        <v>54</v>
      </c>
      <c r="C30" s="18">
        <v>0.64</v>
      </c>
      <c r="D30" t="s">
        <v>137</v>
      </c>
    </row>
    <row r="31" spans="1:4" x14ac:dyDescent="0.35">
      <c r="A31" t="s">
        <v>138</v>
      </c>
      <c r="B31" s="18">
        <v>0.66</v>
      </c>
      <c r="C31" s="18" t="s">
        <v>54</v>
      </c>
      <c r="D31" t="s">
        <v>139</v>
      </c>
    </row>
    <row r="32" spans="1:4" x14ac:dyDescent="0.35">
      <c r="A32" t="s">
        <v>140</v>
      </c>
      <c r="B32" s="18">
        <v>0.6</v>
      </c>
      <c r="C32" s="18" t="s">
        <v>54</v>
      </c>
      <c r="D32" t="s">
        <v>141</v>
      </c>
    </row>
    <row r="33" spans="1:4" x14ac:dyDescent="0.35">
      <c r="A33" t="s">
        <v>43</v>
      </c>
      <c r="B33" s="18">
        <v>0.54</v>
      </c>
      <c r="C33" s="18" t="s">
        <v>54</v>
      </c>
      <c r="D33" t="s">
        <v>142</v>
      </c>
    </row>
    <row r="34" spans="1:4" x14ac:dyDescent="0.35">
      <c r="A34" t="s">
        <v>82</v>
      </c>
      <c r="B34" s="18">
        <v>0.48</v>
      </c>
      <c r="C34" s="18">
        <v>0.17</v>
      </c>
      <c r="D34" t="s">
        <v>143</v>
      </c>
    </row>
    <row r="35" spans="1:4" x14ac:dyDescent="0.35">
      <c r="A35" t="s">
        <v>144</v>
      </c>
      <c r="B35" s="18" t="s">
        <v>54</v>
      </c>
      <c r="C35" s="18">
        <v>0.41</v>
      </c>
      <c r="D35" t="s">
        <v>145</v>
      </c>
    </row>
    <row r="36" spans="1:4" x14ac:dyDescent="0.35">
      <c r="A36" t="s">
        <v>68</v>
      </c>
      <c r="B36" s="18" t="s">
        <v>54</v>
      </c>
      <c r="C36" s="18">
        <v>0.39</v>
      </c>
      <c r="D36" t="s">
        <v>146</v>
      </c>
    </row>
    <row r="37" spans="1:4" x14ac:dyDescent="0.35">
      <c r="A37" t="s">
        <v>78</v>
      </c>
      <c r="B37" s="18" t="s">
        <v>54</v>
      </c>
      <c r="C37" s="18">
        <v>0</v>
      </c>
      <c r="D37" t="s">
        <v>147</v>
      </c>
    </row>
    <row r="38" spans="1:4" x14ac:dyDescent="0.35">
      <c r="A38" t="s">
        <v>39</v>
      </c>
      <c r="B38" s="18">
        <v>0</v>
      </c>
      <c r="C38" s="18" t="s">
        <v>54</v>
      </c>
      <c r="D38" t="s">
        <v>148</v>
      </c>
    </row>
    <row r="39" spans="1:4" x14ac:dyDescent="0.35">
      <c r="A39" s="12" t="s">
        <v>151</v>
      </c>
    </row>
    <row r="40" spans="1:4" x14ac:dyDescent="0.35">
      <c r="A40" t="s">
        <v>90</v>
      </c>
    </row>
    <row r="41" spans="1:4" x14ac:dyDescent="0.35">
      <c r="A41" t="s">
        <v>149</v>
      </c>
    </row>
    <row r="42" spans="1:4" x14ac:dyDescent="0.35">
      <c r="A4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4.5" x14ac:dyDescent="0.35"/>
  <cols>
    <col min="1" max="1" width="19.54296875" customWidth="1"/>
    <col min="2" max="2" width="12.1796875" customWidth="1"/>
    <col min="3" max="3" width="26.453125" customWidth="1"/>
  </cols>
  <sheetData>
    <row r="1" spans="1:3" x14ac:dyDescent="0.35">
      <c r="A1" s="19" t="s">
        <v>185</v>
      </c>
    </row>
    <row r="2" spans="1:3" x14ac:dyDescent="0.35">
      <c r="A2" s="19"/>
    </row>
    <row r="3" spans="1:3" x14ac:dyDescent="0.35">
      <c r="A3" s="20" t="s">
        <v>153</v>
      </c>
      <c r="B3" t="s">
        <v>154</v>
      </c>
      <c r="C3" t="s">
        <v>155</v>
      </c>
    </row>
    <row r="4" spans="1:3" x14ac:dyDescent="0.35">
      <c r="A4" s="21" t="s">
        <v>106</v>
      </c>
      <c r="B4" s="21" t="s">
        <v>105</v>
      </c>
      <c r="C4" s="21" t="s">
        <v>156</v>
      </c>
    </row>
    <row r="5" spans="1:3" ht="72.5" x14ac:dyDescent="0.35">
      <c r="A5" s="22" t="s">
        <v>157</v>
      </c>
      <c r="B5" s="23">
        <v>12</v>
      </c>
      <c r="C5" s="24" t="s">
        <v>158</v>
      </c>
    </row>
    <row r="6" spans="1:3" ht="58" x14ac:dyDescent="0.35">
      <c r="A6" s="22" t="s">
        <v>159</v>
      </c>
      <c r="B6" s="23">
        <v>10</v>
      </c>
      <c r="C6" s="24" t="s">
        <v>160</v>
      </c>
    </row>
    <row r="7" spans="1:3" x14ac:dyDescent="0.35">
      <c r="A7" s="22" t="s">
        <v>161</v>
      </c>
      <c r="B7" s="23">
        <v>2</v>
      </c>
      <c r="C7" s="24" t="s">
        <v>162</v>
      </c>
    </row>
    <row r="8" spans="1:3" ht="29" x14ac:dyDescent="0.35">
      <c r="A8" s="22" t="s">
        <v>163</v>
      </c>
      <c r="B8" s="23">
        <v>3</v>
      </c>
      <c r="C8" s="24" t="s">
        <v>164</v>
      </c>
    </row>
    <row r="9" spans="1:3" x14ac:dyDescent="0.35">
      <c r="A9" s="22" t="s">
        <v>165</v>
      </c>
      <c r="B9" s="23">
        <v>3</v>
      </c>
      <c r="C9" s="24" t="s">
        <v>166</v>
      </c>
    </row>
    <row r="10" spans="1:3" x14ac:dyDescent="0.35">
      <c r="A10" s="22" t="s">
        <v>167</v>
      </c>
      <c r="B10" s="23">
        <v>1</v>
      </c>
      <c r="C10" s="24" t="s">
        <v>14</v>
      </c>
    </row>
    <row r="11" spans="1:3" x14ac:dyDescent="0.35">
      <c r="A11" s="22" t="s">
        <v>168</v>
      </c>
      <c r="B11" s="23">
        <v>1</v>
      </c>
      <c r="C11" s="24" t="s">
        <v>120</v>
      </c>
    </row>
    <row r="12" spans="1:3" x14ac:dyDescent="0.35">
      <c r="A12" s="25" t="s">
        <v>169</v>
      </c>
    </row>
    <row r="13" spans="1:3" x14ac:dyDescent="0.35">
      <c r="A13" s="26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5" sqref="B5:C5"/>
    </sheetView>
  </sheetViews>
  <sheetFormatPr defaultRowHeight="14.5" x14ac:dyDescent="0.35"/>
  <cols>
    <col min="1" max="1" width="19.36328125" customWidth="1"/>
    <col min="2" max="2" width="23.6328125" customWidth="1"/>
    <col min="4" max="4" width="21.08984375" customWidth="1"/>
    <col min="5" max="5" width="22.08984375" customWidth="1"/>
  </cols>
  <sheetData>
    <row r="1" spans="1:6" x14ac:dyDescent="0.35">
      <c r="A1" s="19" t="s">
        <v>172</v>
      </c>
    </row>
    <row r="2" spans="1:6" x14ac:dyDescent="0.35">
      <c r="A2" s="27" t="s">
        <v>173</v>
      </c>
      <c r="B2" s="27"/>
      <c r="C2" s="27"/>
      <c r="D2" s="27"/>
      <c r="E2" s="27"/>
      <c r="F2" s="27"/>
    </row>
    <row r="3" spans="1:6" ht="43.5" x14ac:dyDescent="0.35">
      <c r="B3" s="28" t="s">
        <v>174</v>
      </c>
      <c r="C3" s="28"/>
      <c r="D3" s="28"/>
      <c r="E3" s="29" t="s">
        <v>175</v>
      </c>
      <c r="F3" t="s">
        <v>176</v>
      </c>
    </row>
    <row r="4" spans="1:6" x14ac:dyDescent="0.35">
      <c r="A4" s="27"/>
      <c r="B4" s="27" t="s">
        <v>173</v>
      </c>
      <c r="C4" s="27"/>
      <c r="D4" s="27"/>
      <c r="E4" s="27" t="s">
        <v>173</v>
      </c>
      <c r="F4" s="27" t="s">
        <v>173</v>
      </c>
    </row>
    <row r="5" spans="1:6" ht="43.5" x14ac:dyDescent="0.35">
      <c r="B5" s="28" t="s">
        <v>177</v>
      </c>
      <c r="C5" s="28"/>
      <c r="D5" s="29" t="s">
        <v>178</v>
      </c>
    </row>
    <row r="6" spans="1:6" x14ac:dyDescent="0.35">
      <c r="A6" s="27"/>
      <c r="B6" s="27" t="s">
        <v>173</v>
      </c>
      <c r="C6" s="27"/>
      <c r="D6" s="27" t="s">
        <v>173</v>
      </c>
      <c r="E6" s="27" t="s">
        <v>173</v>
      </c>
      <c r="F6" s="27" t="s">
        <v>173</v>
      </c>
    </row>
    <row r="7" spans="1:6" x14ac:dyDescent="0.35">
      <c r="B7" t="s">
        <v>179</v>
      </c>
      <c r="C7" t="s">
        <v>180</v>
      </c>
    </row>
    <row r="8" spans="1:6" x14ac:dyDescent="0.35">
      <c r="B8" s="27" t="s">
        <v>173</v>
      </c>
      <c r="C8" s="27"/>
      <c r="D8" s="27" t="s">
        <v>173</v>
      </c>
      <c r="E8" s="27" t="s">
        <v>173</v>
      </c>
      <c r="F8" s="27" t="s">
        <v>173</v>
      </c>
    </row>
    <row r="9" spans="1:6" x14ac:dyDescent="0.35">
      <c r="A9" s="27"/>
      <c r="B9" s="30" t="s">
        <v>181</v>
      </c>
      <c r="C9" s="27"/>
      <c r="D9" s="27"/>
      <c r="E9" s="27"/>
      <c r="F9" s="27"/>
    </row>
    <row r="10" spans="1:6" x14ac:dyDescent="0.35">
      <c r="A10" s="27"/>
      <c r="B10" s="27" t="s">
        <v>173</v>
      </c>
      <c r="C10" s="27"/>
      <c r="D10" s="27"/>
      <c r="E10" s="27"/>
      <c r="F10" s="27"/>
    </row>
    <row r="11" spans="1:6" x14ac:dyDescent="0.35">
      <c r="A11" t="s">
        <v>7</v>
      </c>
      <c r="B11">
        <v>1</v>
      </c>
      <c r="C11">
        <v>8</v>
      </c>
      <c r="D11">
        <v>0</v>
      </c>
      <c r="E11">
        <v>13</v>
      </c>
      <c r="F11">
        <v>22</v>
      </c>
    </row>
    <row r="12" spans="1:6" x14ac:dyDescent="0.35">
      <c r="A12" t="s">
        <v>68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35">
      <c r="A13" t="s">
        <v>10</v>
      </c>
      <c r="B13">
        <v>22</v>
      </c>
      <c r="C13">
        <v>11</v>
      </c>
      <c r="D13">
        <v>0</v>
      </c>
      <c r="E13">
        <v>9</v>
      </c>
      <c r="F13">
        <v>42</v>
      </c>
    </row>
    <row r="14" spans="1:6" x14ac:dyDescent="0.35">
      <c r="A14" t="s">
        <v>12</v>
      </c>
      <c r="B14">
        <v>3</v>
      </c>
      <c r="C14">
        <v>19</v>
      </c>
      <c r="D14">
        <v>0</v>
      </c>
      <c r="E14">
        <v>32</v>
      </c>
      <c r="F14">
        <v>54</v>
      </c>
    </row>
    <row r="15" spans="1:6" x14ac:dyDescent="0.3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35">
      <c r="A16" t="s">
        <v>72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35">
      <c r="A17" t="s">
        <v>73</v>
      </c>
      <c r="B17" s="31" t="s">
        <v>182</v>
      </c>
      <c r="C17" s="31" t="s">
        <v>182</v>
      </c>
      <c r="D17" s="31" t="s">
        <v>182</v>
      </c>
      <c r="E17" s="31" t="s">
        <v>182</v>
      </c>
      <c r="F17" s="31" t="s">
        <v>182</v>
      </c>
    </row>
    <row r="18" spans="1:6" x14ac:dyDescent="0.35">
      <c r="A18" t="s">
        <v>138</v>
      </c>
      <c r="B18">
        <v>249</v>
      </c>
      <c r="C18">
        <v>1187</v>
      </c>
      <c r="D18">
        <v>0</v>
      </c>
      <c r="E18">
        <v>242</v>
      </c>
      <c r="F18">
        <v>1679</v>
      </c>
    </row>
    <row r="19" spans="1:6" x14ac:dyDescent="0.35">
      <c r="A19" t="s">
        <v>121</v>
      </c>
      <c r="B19">
        <v>4</v>
      </c>
      <c r="C19">
        <v>8</v>
      </c>
      <c r="D19">
        <v>0</v>
      </c>
      <c r="E19">
        <v>4</v>
      </c>
      <c r="F19">
        <v>15</v>
      </c>
    </row>
    <row r="20" spans="1:6" x14ac:dyDescent="0.35">
      <c r="A20" t="s">
        <v>19</v>
      </c>
      <c r="B20">
        <v>59</v>
      </c>
      <c r="C20">
        <v>19</v>
      </c>
      <c r="D20">
        <v>1</v>
      </c>
      <c r="E20">
        <v>36</v>
      </c>
      <c r="F20">
        <v>116</v>
      </c>
    </row>
    <row r="21" spans="1:6" x14ac:dyDescent="0.35">
      <c r="A21" t="s">
        <v>20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35">
      <c r="A22" t="s">
        <v>144</v>
      </c>
      <c r="B22">
        <v>0</v>
      </c>
      <c r="C22">
        <v>0</v>
      </c>
      <c r="D22">
        <v>0</v>
      </c>
      <c r="E22">
        <v>9</v>
      </c>
      <c r="F22">
        <v>9</v>
      </c>
    </row>
    <row r="23" spans="1:6" x14ac:dyDescent="0.35">
      <c r="A23" t="s">
        <v>21</v>
      </c>
      <c r="B23">
        <v>5</v>
      </c>
      <c r="C23">
        <v>5</v>
      </c>
      <c r="D23">
        <v>0</v>
      </c>
      <c r="E23">
        <v>9</v>
      </c>
      <c r="F23">
        <v>20</v>
      </c>
    </row>
    <row r="24" spans="1:6" x14ac:dyDescent="0.35">
      <c r="A24" t="s">
        <v>78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35">
      <c r="A25" t="s">
        <v>80</v>
      </c>
      <c r="B25">
        <v>0</v>
      </c>
      <c r="C25">
        <v>0</v>
      </c>
      <c r="D25">
        <v>0</v>
      </c>
      <c r="E25">
        <v>15</v>
      </c>
      <c r="F25">
        <v>15</v>
      </c>
    </row>
    <row r="26" spans="1:6" x14ac:dyDescent="0.35">
      <c r="A26" t="s">
        <v>22</v>
      </c>
      <c r="B26">
        <v>5</v>
      </c>
      <c r="C26">
        <v>3</v>
      </c>
      <c r="D26">
        <v>0</v>
      </c>
      <c r="E26">
        <v>165</v>
      </c>
      <c r="F26">
        <v>174</v>
      </c>
    </row>
    <row r="27" spans="1:6" x14ac:dyDescent="0.35">
      <c r="A27" t="s">
        <v>82</v>
      </c>
      <c r="B27">
        <v>0</v>
      </c>
      <c r="C27">
        <v>0</v>
      </c>
      <c r="D27">
        <v>0</v>
      </c>
      <c r="E27">
        <v>923</v>
      </c>
      <c r="F27">
        <v>924</v>
      </c>
    </row>
    <row r="28" spans="1:6" x14ac:dyDescent="0.35">
      <c r="A28" t="s">
        <v>27</v>
      </c>
      <c r="B28">
        <v>3</v>
      </c>
      <c r="C28">
        <v>9</v>
      </c>
      <c r="D28">
        <v>0</v>
      </c>
      <c r="E28">
        <v>201</v>
      </c>
      <c r="F28">
        <v>213</v>
      </c>
    </row>
    <row r="29" spans="1:6" x14ac:dyDescent="0.35">
      <c r="A29" t="s">
        <v>117</v>
      </c>
      <c r="B29">
        <v>15</v>
      </c>
      <c r="C29">
        <v>12</v>
      </c>
      <c r="D29">
        <v>1</v>
      </c>
      <c r="E29">
        <v>33</v>
      </c>
      <c r="F29">
        <v>62</v>
      </c>
    </row>
    <row r="30" spans="1:6" x14ac:dyDescent="0.35">
      <c r="A30" t="s">
        <v>30</v>
      </c>
      <c r="B30">
        <v>36</v>
      </c>
      <c r="C30">
        <v>40</v>
      </c>
      <c r="D30">
        <v>6</v>
      </c>
      <c r="E30">
        <v>297</v>
      </c>
      <c r="F30">
        <v>379</v>
      </c>
    </row>
    <row r="31" spans="1:6" x14ac:dyDescent="0.35">
      <c r="A31" t="s">
        <v>32</v>
      </c>
      <c r="B31">
        <v>221</v>
      </c>
      <c r="C31">
        <v>189</v>
      </c>
      <c r="D31">
        <v>15</v>
      </c>
      <c r="E31">
        <v>967</v>
      </c>
      <c r="F31">
        <v>1392</v>
      </c>
    </row>
    <row r="32" spans="1:6" x14ac:dyDescent="0.35">
      <c r="A32" t="s">
        <v>34</v>
      </c>
      <c r="B32">
        <v>2</v>
      </c>
      <c r="C32">
        <v>3</v>
      </c>
      <c r="D32">
        <v>0</v>
      </c>
      <c r="E32">
        <v>20</v>
      </c>
      <c r="F32">
        <v>26</v>
      </c>
    </row>
    <row r="33" spans="1:6" x14ac:dyDescent="0.35">
      <c r="A33" t="s">
        <v>120</v>
      </c>
      <c r="B33">
        <v>10</v>
      </c>
      <c r="C33">
        <v>15</v>
      </c>
      <c r="D33">
        <v>0</v>
      </c>
      <c r="E33">
        <v>7</v>
      </c>
      <c r="F33">
        <v>32</v>
      </c>
    </row>
    <row r="34" spans="1:6" x14ac:dyDescent="0.35">
      <c r="A34" t="s">
        <v>183</v>
      </c>
      <c r="B34">
        <v>26</v>
      </c>
      <c r="C34">
        <v>57</v>
      </c>
      <c r="D34">
        <v>0</v>
      </c>
      <c r="E34">
        <v>35</v>
      </c>
      <c r="F34">
        <v>118</v>
      </c>
    </row>
    <row r="35" spans="1:6" x14ac:dyDescent="0.35">
      <c r="A35" t="s">
        <v>39</v>
      </c>
      <c r="B35">
        <v>1</v>
      </c>
      <c r="C35">
        <v>2</v>
      </c>
      <c r="D35">
        <v>0</v>
      </c>
      <c r="E35">
        <v>1</v>
      </c>
      <c r="F35">
        <v>4</v>
      </c>
    </row>
    <row r="36" spans="1:6" x14ac:dyDescent="0.35">
      <c r="A36" t="s">
        <v>41</v>
      </c>
      <c r="B36">
        <v>0</v>
      </c>
      <c r="C36">
        <v>0</v>
      </c>
      <c r="D36">
        <v>0</v>
      </c>
      <c r="E36">
        <v>0</v>
      </c>
      <c r="F36">
        <v>1</v>
      </c>
    </row>
    <row r="37" spans="1:6" x14ac:dyDescent="0.35">
      <c r="A37" t="s">
        <v>59</v>
      </c>
      <c r="B37">
        <v>9</v>
      </c>
      <c r="C37">
        <v>62</v>
      </c>
      <c r="D37">
        <v>0</v>
      </c>
      <c r="E37">
        <v>62</v>
      </c>
      <c r="F37">
        <v>132</v>
      </c>
    </row>
    <row r="38" spans="1:6" x14ac:dyDescent="0.35">
      <c r="A38" t="s">
        <v>42</v>
      </c>
      <c r="B38">
        <v>7</v>
      </c>
      <c r="C38">
        <v>17</v>
      </c>
      <c r="D38">
        <v>0</v>
      </c>
      <c r="E38">
        <v>28</v>
      </c>
      <c r="F38">
        <v>52</v>
      </c>
    </row>
    <row r="39" spans="1:6" x14ac:dyDescent="0.35">
      <c r="A39" t="s">
        <v>43</v>
      </c>
      <c r="B39">
        <v>2</v>
      </c>
      <c r="C39">
        <v>1</v>
      </c>
      <c r="D39">
        <v>0</v>
      </c>
      <c r="E39">
        <v>9</v>
      </c>
      <c r="F39">
        <v>13</v>
      </c>
    </row>
    <row r="40" spans="1:6" x14ac:dyDescent="0.35">
      <c r="A40" t="s">
        <v>44</v>
      </c>
      <c r="B40" s="31" t="s">
        <v>182</v>
      </c>
      <c r="C40" s="31" t="s">
        <v>182</v>
      </c>
      <c r="D40" s="31" t="s">
        <v>182</v>
      </c>
      <c r="E40" s="31" t="s">
        <v>182</v>
      </c>
      <c r="F40" s="31" t="s">
        <v>182</v>
      </c>
    </row>
    <row r="41" spans="1:6" x14ac:dyDescent="0.35">
      <c r="A41" t="s">
        <v>45</v>
      </c>
      <c r="B41">
        <v>2</v>
      </c>
      <c r="C41">
        <v>3</v>
      </c>
      <c r="D41">
        <v>0</v>
      </c>
      <c r="E41">
        <v>12</v>
      </c>
      <c r="F41">
        <v>17</v>
      </c>
    </row>
    <row r="42" spans="1:6" x14ac:dyDescent="0.35">
      <c r="A42" t="s">
        <v>46</v>
      </c>
      <c r="B42">
        <v>0</v>
      </c>
      <c r="C42">
        <v>0</v>
      </c>
      <c r="D42">
        <v>0</v>
      </c>
      <c r="E42">
        <v>9</v>
      </c>
      <c r="F42">
        <v>9</v>
      </c>
    </row>
    <row r="43" spans="1:6" x14ac:dyDescent="0.35">
      <c r="A43" t="s">
        <v>176</v>
      </c>
      <c r="B43">
        <v>696</v>
      </c>
      <c r="C43">
        <v>1705</v>
      </c>
      <c r="D43">
        <v>25</v>
      </c>
      <c r="E43">
        <v>3239</v>
      </c>
      <c r="F43">
        <v>5665</v>
      </c>
    </row>
    <row r="44" spans="1:6" x14ac:dyDescent="0.35">
      <c r="A44" s="27" t="s">
        <v>173</v>
      </c>
      <c r="B44" s="27"/>
      <c r="C44" s="27"/>
      <c r="D44" s="27"/>
      <c r="E44" s="27"/>
      <c r="F44" s="27"/>
    </row>
    <row r="45" spans="1:6" x14ac:dyDescent="0.35">
      <c r="A45" t="s">
        <v>184</v>
      </c>
    </row>
  </sheetData>
  <mergeCells count="2">
    <mergeCell ref="B3:D3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4.5" x14ac:dyDescent="0.35"/>
  <cols>
    <col min="1" max="1" width="15.36328125" customWidth="1"/>
    <col min="2" max="4" width="20.36328125" customWidth="1"/>
  </cols>
  <sheetData>
    <row r="1" spans="1:4" x14ac:dyDescent="0.35">
      <c r="A1" s="19" t="s">
        <v>202</v>
      </c>
    </row>
    <row r="2" spans="1:4" x14ac:dyDescent="0.35">
      <c r="A2" s="27" t="s">
        <v>173</v>
      </c>
      <c r="B2" s="27"/>
      <c r="C2" s="27"/>
      <c r="D2" s="27"/>
    </row>
    <row r="3" spans="1:4" ht="44" customHeight="1" x14ac:dyDescent="0.35">
      <c r="B3" s="29" t="s">
        <v>175</v>
      </c>
      <c r="C3" s="29" t="s">
        <v>175</v>
      </c>
      <c r="D3" s="29" t="s">
        <v>175</v>
      </c>
    </row>
    <row r="4" spans="1:4" x14ac:dyDescent="0.35">
      <c r="A4" s="27"/>
      <c r="B4" s="27" t="s">
        <v>173</v>
      </c>
      <c r="C4" s="27" t="s">
        <v>173</v>
      </c>
      <c r="D4" s="27" t="s">
        <v>173</v>
      </c>
    </row>
    <row r="5" spans="1:4" x14ac:dyDescent="0.35">
      <c r="A5" t="s">
        <v>7</v>
      </c>
      <c r="B5" t="s">
        <v>187</v>
      </c>
      <c r="C5" t="s">
        <v>188</v>
      </c>
      <c r="D5" t="s">
        <v>187</v>
      </c>
    </row>
    <row r="6" spans="1:4" x14ac:dyDescent="0.35">
      <c r="A6" t="s">
        <v>68</v>
      </c>
      <c r="B6" t="s">
        <v>189</v>
      </c>
      <c r="C6" t="s">
        <v>188</v>
      </c>
      <c r="D6" t="s">
        <v>189</v>
      </c>
    </row>
    <row r="7" spans="1:4" x14ac:dyDescent="0.35">
      <c r="A7" t="s">
        <v>10</v>
      </c>
      <c r="B7" t="s">
        <v>2</v>
      </c>
      <c r="C7" t="s">
        <v>190</v>
      </c>
      <c r="D7" t="s">
        <v>191</v>
      </c>
    </row>
    <row r="8" spans="1:4" x14ac:dyDescent="0.35">
      <c r="A8" t="s">
        <v>12</v>
      </c>
      <c r="B8" t="s">
        <v>192</v>
      </c>
      <c r="C8" t="s">
        <v>193</v>
      </c>
      <c r="D8" t="s">
        <v>2</v>
      </c>
    </row>
    <row r="9" spans="1:4" x14ac:dyDescent="0.35">
      <c r="A9" t="s">
        <v>14</v>
      </c>
      <c r="B9" t="s">
        <v>16</v>
      </c>
      <c r="C9" t="s">
        <v>16</v>
      </c>
      <c r="D9" t="s">
        <v>187</v>
      </c>
    </row>
    <row r="10" spans="1:4" x14ac:dyDescent="0.35">
      <c r="A10" t="s">
        <v>72</v>
      </c>
      <c r="B10" t="s">
        <v>16</v>
      </c>
      <c r="C10" t="s">
        <v>16</v>
      </c>
      <c r="D10" t="s">
        <v>194</v>
      </c>
    </row>
    <row r="11" spans="1:4" x14ac:dyDescent="0.35">
      <c r="A11" t="s">
        <v>73</v>
      </c>
      <c r="B11" s="32" t="s">
        <v>182</v>
      </c>
      <c r="C11" s="32" t="s">
        <v>182</v>
      </c>
      <c r="D11" s="32" t="s">
        <v>182</v>
      </c>
    </row>
    <row r="12" spans="1:4" x14ac:dyDescent="0.35">
      <c r="A12" t="s">
        <v>138</v>
      </c>
      <c r="B12" s="32" t="s">
        <v>182</v>
      </c>
      <c r="C12" t="s">
        <v>193</v>
      </c>
      <c r="D12" t="s">
        <v>182</v>
      </c>
    </row>
    <row r="13" spans="1:4" x14ac:dyDescent="0.35">
      <c r="A13" t="s">
        <v>121</v>
      </c>
      <c r="B13" t="s">
        <v>195</v>
      </c>
      <c r="C13" t="s">
        <v>188</v>
      </c>
      <c r="D13" t="s">
        <v>195</v>
      </c>
    </row>
    <row r="14" spans="1:4" x14ac:dyDescent="0.35">
      <c r="A14" t="s">
        <v>19</v>
      </c>
      <c r="B14" t="s">
        <v>3</v>
      </c>
      <c r="C14" t="s">
        <v>190</v>
      </c>
      <c r="D14" t="s">
        <v>3</v>
      </c>
    </row>
    <row r="15" spans="1:4" x14ac:dyDescent="0.35">
      <c r="A15" t="s">
        <v>20</v>
      </c>
      <c r="B15" t="s">
        <v>16</v>
      </c>
      <c r="C15" t="s">
        <v>16</v>
      </c>
      <c r="D15" t="s">
        <v>16</v>
      </c>
    </row>
    <row r="16" spans="1:4" x14ac:dyDescent="0.35">
      <c r="A16" t="s">
        <v>144</v>
      </c>
      <c r="B16" t="s">
        <v>16</v>
      </c>
      <c r="C16" t="s">
        <v>16</v>
      </c>
      <c r="D16" t="s">
        <v>196</v>
      </c>
    </row>
    <row r="17" spans="1:4" x14ac:dyDescent="0.35">
      <c r="A17" t="s">
        <v>21</v>
      </c>
      <c r="B17" t="s">
        <v>197</v>
      </c>
      <c r="C17" t="s">
        <v>188</v>
      </c>
      <c r="D17" t="s">
        <v>197</v>
      </c>
    </row>
    <row r="18" spans="1:4" x14ac:dyDescent="0.35">
      <c r="A18" t="s">
        <v>78</v>
      </c>
      <c r="B18" t="s">
        <v>16</v>
      </c>
      <c r="C18" t="s">
        <v>16</v>
      </c>
      <c r="D18" t="s">
        <v>187</v>
      </c>
    </row>
    <row r="19" spans="1:4" x14ac:dyDescent="0.35">
      <c r="A19" t="s">
        <v>80</v>
      </c>
      <c r="B19" t="s">
        <v>16</v>
      </c>
      <c r="C19" t="s">
        <v>16</v>
      </c>
      <c r="D19" t="s">
        <v>187</v>
      </c>
    </row>
    <row r="20" spans="1:4" x14ac:dyDescent="0.35">
      <c r="A20" t="s">
        <v>22</v>
      </c>
      <c r="B20" t="s">
        <v>3</v>
      </c>
      <c r="C20" t="s">
        <v>190</v>
      </c>
      <c r="D20" t="s">
        <v>3</v>
      </c>
    </row>
    <row r="21" spans="1:4" x14ac:dyDescent="0.35">
      <c r="A21" t="s">
        <v>82</v>
      </c>
      <c r="B21" t="s">
        <v>16</v>
      </c>
      <c r="C21" t="s">
        <v>16</v>
      </c>
      <c r="D21" t="s">
        <v>3</v>
      </c>
    </row>
    <row r="22" spans="1:4" x14ac:dyDescent="0.35">
      <c r="A22" t="s">
        <v>27</v>
      </c>
      <c r="B22" t="s">
        <v>25</v>
      </c>
      <c r="C22" t="s">
        <v>188</v>
      </c>
      <c r="D22" t="s">
        <v>25</v>
      </c>
    </row>
    <row r="23" spans="1:4" x14ac:dyDescent="0.35">
      <c r="A23" t="s">
        <v>117</v>
      </c>
      <c r="B23" t="s">
        <v>2</v>
      </c>
      <c r="C23" t="s">
        <v>190</v>
      </c>
      <c r="D23" t="s">
        <v>2</v>
      </c>
    </row>
    <row r="24" spans="1:4" x14ac:dyDescent="0.35">
      <c r="A24" t="s">
        <v>30</v>
      </c>
      <c r="B24" t="s">
        <v>2</v>
      </c>
      <c r="C24" t="s">
        <v>190</v>
      </c>
      <c r="D24" t="s">
        <v>198</v>
      </c>
    </row>
    <row r="25" spans="1:4" x14ac:dyDescent="0.35">
      <c r="A25" t="s">
        <v>32</v>
      </c>
      <c r="B25" t="s">
        <v>3</v>
      </c>
      <c r="C25" t="s">
        <v>190</v>
      </c>
      <c r="D25" t="s">
        <v>3</v>
      </c>
    </row>
    <row r="26" spans="1:4" x14ac:dyDescent="0.35">
      <c r="A26" t="s">
        <v>34</v>
      </c>
      <c r="B26" t="s">
        <v>199</v>
      </c>
      <c r="C26" t="s">
        <v>200</v>
      </c>
      <c r="D26" t="s">
        <v>199</v>
      </c>
    </row>
    <row r="27" spans="1:4" x14ac:dyDescent="0.35">
      <c r="A27" t="s">
        <v>120</v>
      </c>
      <c r="B27" t="s">
        <v>194</v>
      </c>
      <c r="C27" t="s">
        <v>193</v>
      </c>
      <c r="D27" t="s">
        <v>194</v>
      </c>
    </row>
    <row r="28" spans="1:4" x14ac:dyDescent="0.35">
      <c r="A28" t="s">
        <v>183</v>
      </c>
      <c r="B28" t="s">
        <v>197</v>
      </c>
      <c r="C28" t="s">
        <v>188</v>
      </c>
      <c r="D28" t="s">
        <v>197</v>
      </c>
    </row>
    <row r="29" spans="1:4" x14ac:dyDescent="0.35">
      <c r="A29" t="s">
        <v>39</v>
      </c>
      <c r="B29" t="s">
        <v>2</v>
      </c>
      <c r="C29" t="s">
        <v>193</v>
      </c>
      <c r="D29" t="s">
        <v>2</v>
      </c>
    </row>
    <row r="30" spans="1:4" x14ac:dyDescent="0.35">
      <c r="A30" t="s">
        <v>41</v>
      </c>
      <c r="B30" t="s">
        <v>16</v>
      </c>
      <c r="C30" t="s">
        <v>16</v>
      </c>
      <c r="D30" t="s">
        <v>16</v>
      </c>
    </row>
    <row r="31" spans="1:4" x14ac:dyDescent="0.35">
      <c r="A31" t="s">
        <v>59</v>
      </c>
      <c r="B31" t="s">
        <v>182</v>
      </c>
      <c r="C31" t="s">
        <v>193</v>
      </c>
      <c r="D31" t="s">
        <v>182</v>
      </c>
    </row>
    <row r="32" spans="1:4" x14ac:dyDescent="0.35">
      <c r="A32" t="s">
        <v>42</v>
      </c>
      <c r="B32" t="s">
        <v>199</v>
      </c>
      <c r="C32" t="s">
        <v>188</v>
      </c>
      <c r="D32" t="s">
        <v>199</v>
      </c>
    </row>
    <row r="33" spans="1:4" x14ac:dyDescent="0.35">
      <c r="A33" t="s">
        <v>43</v>
      </c>
      <c r="B33" t="s">
        <v>18</v>
      </c>
      <c r="C33" t="s">
        <v>190</v>
      </c>
      <c r="D33" t="s">
        <v>18</v>
      </c>
    </row>
    <row r="34" spans="1:4" x14ac:dyDescent="0.35">
      <c r="A34" t="s">
        <v>44</v>
      </c>
      <c r="B34" s="32" t="s">
        <v>182</v>
      </c>
      <c r="C34" s="32" t="s">
        <v>182</v>
      </c>
      <c r="D34" s="32" t="s">
        <v>182</v>
      </c>
    </row>
    <row r="35" spans="1:4" x14ac:dyDescent="0.35">
      <c r="A35" t="s">
        <v>45</v>
      </c>
      <c r="B35" t="s">
        <v>2</v>
      </c>
      <c r="C35" t="s">
        <v>190</v>
      </c>
      <c r="D35" t="s">
        <v>2</v>
      </c>
    </row>
    <row r="36" spans="1:4" x14ac:dyDescent="0.35">
      <c r="A36" t="s">
        <v>46</v>
      </c>
      <c r="B36" t="s">
        <v>201</v>
      </c>
      <c r="C36" t="s">
        <v>188</v>
      </c>
      <c r="D36" t="s">
        <v>2</v>
      </c>
    </row>
    <row r="37" spans="1:4" x14ac:dyDescent="0.35">
      <c r="A37" s="27" t="s">
        <v>173</v>
      </c>
      <c r="B37" s="27"/>
      <c r="C37" s="27"/>
      <c r="D37" s="27"/>
    </row>
    <row r="38" spans="1:4" x14ac:dyDescent="0.35">
      <c r="A38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4" sqref="C14"/>
    </sheetView>
  </sheetViews>
  <sheetFormatPr defaultRowHeight="14.5" x14ac:dyDescent="0.35"/>
  <cols>
    <col min="1" max="1" width="18.453125" customWidth="1"/>
    <col min="2" max="2" width="12.6328125" customWidth="1"/>
    <col min="3" max="3" width="10.08984375" customWidth="1"/>
    <col min="4" max="4" width="13.1796875" customWidth="1"/>
    <col min="5" max="5" width="13.6328125" customWidth="1"/>
    <col min="6" max="6" width="11.7265625" customWidth="1"/>
    <col min="7" max="7" width="16.1796875" customWidth="1"/>
  </cols>
  <sheetData>
    <row r="1" spans="1:7" x14ac:dyDescent="0.35">
      <c r="A1" s="19" t="s">
        <v>203</v>
      </c>
    </row>
    <row r="2" spans="1:7" x14ac:dyDescent="0.35">
      <c r="A2" s="27" t="s">
        <v>173</v>
      </c>
      <c r="B2" s="27"/>
      <c r="C2" s="27"/>
      <c r="D2" s="27"/>
      <c r="E2" s="27"/>
      <c r="F2" s="27"/>
      <c r="G2" s="27"/>
    </row>
    <row r="3" spans="1:7" x14ac:dyDescent="0.35">
      <c r="A3" t="s">
        <v>99</v>
      </c>
      <c r="B3" s="33" t="s">
        <v>204</v>
      </c>
      <c r="C3" s="33"/>
      <c r="D3" s="33"/>
      <c r="E3" s="33" t="s">
        <v>205</v>
      </c>
      <c r="F3" s="33"/>
      <c r="G3" t="s">
        <v>206</v>
      </c>
    </row>
    <row r="4" spans="1:7" x14ac:dyDescent="0.35">
      <c r="A4" s="27"/>
      <c r="B4" s="27" t="s">
        <v>173</v>
      </c>
      <c r="C4" s="27"/>
      <c r="D4" s="27"/>
      <c r="E4" s="27" t="s">
        <v>173</v>
      </c>
      <c r="F4" s="27"/>
      <c r="G4" s="27" t="s">
        <v>173</v>
      </c>
    </row>
    <row r="5" spans="1:7" ht="101.5" x14ac:dyDescent="0.35">
      <c r="B5" s="34" t="s">
        <v>207</v>
      </c>
      <c r="C5" s="34" t="s">
        <v>5</v>
      </c>
      <c r="D5" s="29" t="s">
        <v>208</v>
      </c>
      <c r="E5" t="s">
        <v>209</v>
      </c>
      <c r="F5" t="s">
        <v>5</v>
      </c>
      <c r="G5" t="s">
        <v>210</v>
      </c>
    </row>
    <row r="6" spans="1:7" x14ac:dyDescent="0.35">
      <c r="A6" s="27"/>
      <c r="B6" s="27" t="s">
        <v>173</v>
      </c>
      <c r="C6" s="27"/>
      <c r="D6" s="27"/>
      <c r="E6" s="27" t="s">
        <v>173</v>
      </c>
      <c r="F6" s="27" t="s">
        <v>173</v>
      </c>
      <c r="G6" s="27" t="s">
        <v>173</v>
      </c>
    </row>
    <row r="7" spans="1:7" x14ac:dyDescent="0.35">
      <c r="A7" s="27"/>
      <c r="B7" s="30" t="s">
        <v>181</v>
      </c>
      <c r="C7" s="3" t="s">
        <v>211</v>
      </c>
      <c r="D7" s="27"/>
      <c r="E7" s="27"/>
      <c r="F7" s="3" t="s">
        <v>211</v>
      </c>
    </row>
    <row r="8" spans="1:7" x14ac:dyDescent="0.35">
      <c r="A8" s="27"/>
      <c r="B8" s="27" t="s">
        <v>173</v>
      </c>
      <c r="C8" s="27"/>
      <c r="D8" s="27"/>
      <c r="E8" s="27"/>
      <c r="F8" s="27"/>
      <c r="G8" s="27"/>
    </row>
    <row r="9" spans="1:7" x14ac:dyDescent="0.35">
      <c r="A9" s="3" t="s">
        <v>176</v>
      </c>
      <c r="B9" s="35">
        <f>SUM(B10:B41)</f>
        <v>2000.9749453389998</v>
      </c>
      <c r="C9" s="36">
        <v>100.00000000000004</v>
      </c>
      <c r="D9" s="37" t="s">
        <v>212</v>
      </c>
      <c r="E9" s="35">
        <f>SUM(E10:E41)</f>
        <v>1072</v>
      </c>
      <c r="F9" s="36">
        <v>100</v>
      </c>
      <c r="G9" s="38">
        <f t="shared" ref="G9:G16" si="0">B9-E9</f>
        <v>928.97494533899976</v>
      </c>
    </row>
    <row r="10" spans="1:7" x14ac:dyDescent="0.35">
      <c r="A10" s="3" t="s">
        <v>82</v>
      </c>
      <c r="B10" s="35">
        <v>540.32144219999998</v>
      </c>
      <c r="C10" s="36">
        <v>27.002908929899679</v>
      </c>
      <c r="D10" s="37" t="s">
        <v>213</v>
      </c>
      <c r="E10" s="35">
        <v>29</v>
      </c>
      <c r="F10" s="36">
        <v>2.7052238805970146</v>
      </c>
      <c r="G10" s="38">
        <f t="shared" si="0"/>
        <v>511.32144219999998</v>
      </c>
    </row>
    <row r="11" spans="1:7" x14ac:dyDescent="0.35">
      <c r="A11" s="3" t="s">
        <v>138</v>
      </c>
      <c r="B11" s="35">
        <v>473.0910897</v>
      </c>
      <c r="C11" s="36">
        <v>23.643029154463012</v>
      </c>
      <c r="D11" s="39" t="s">
        <v>214</v>
      </c>
      <c r="E11" s="35">
        <v>630</v>
      </c>
      <c r="F11" s="36">
        <v>58.768656716417908</v>
      </c>
      <c r="G11" s="38">
        <f t="shared" si="0"/>
        <v>-156.9089103</v>
      </c>
    </row>
    <row r="12" spans="1:7" x14ac:dyDescent="0.35">
      <c r="A12" s="3" t="s">
        <v>120</v>
      </c>
      <c r="B12" s="35">
        <v>242.3958164</v>
      </c>
      <c r="C12" s="36">
        <v>12.113885631833034</v>
      </c>
      <c r="D12" s="39" t="s">
        <v>215</v>
      </c>
      <c r="E12" s="35">
        <v>0</v>
      </c>
      <c r="F12" s="36">
        <v>0</v>
      </c>
      <c r="G12" s="38">
        <f t="shared" si="0"/>
        <v>242.3958164</v>
      </c>
    </row>
    <row r="13" spans="1:7" x14ac:dyDescent="0.35">
      <c r="A13" s="3" t="s">
        <v>32</v>
      </c>
      <c r="B13" s="35">
        <v>148.05994699999999</v>
      </c>
      <c r="C13" s="36">
        <v>7.3993903494336895</v>
      </c>
      <c r="D13" s="39" t="s">
        <v>216</v>
      </c>
      <c r="E13" s="35">
        <v>139</v>
      </c>
      <c r="F13" s="36">
        <v>12.966417910447761</v>
      </c>
      <c r="G13" s="38">
        <f t="shared" si="0"/>
        <v>9.059946999999994</v>
      </c>
    </row>
    <row r="14" spans="1:7" x14ac:dyDescent="0.35">
      <c r="A14" s="3" t="s">
        <v>22</v>
      </c>
      <c r="B14" s="35">
        <v>89.106885829999996</v>
      </c>
      <c r="C14" s="36">
        <v>4.4531734911305323</v>
      </c>
      <c r="D14" s="39" t="s">
        <v>217</v>
      </c>
      <c r="E14" s="35">
        <v>21</v>
      </c>
      <c r="F14" s="36">
        <v>1.9589552238805972</v>
      </c>
      <c r="G14" s="38">
        <f t="shared" si="0"/>
        <v>68.106885829999996</v>
      </c>
    </row>
    <row r="15" spans="1:7" x14ac:dyDescent="0.35">
      <c r="A15" s="3" t="s">
        <v>19</v>
      </c>
      <c r="B15" s="35">
        <v>77.084416090000005</v>
      </c>
      <c r="C15" s="36">
        <v>3.8523428926263028</v>
      </c>
      <c r="D15" s="39" t="s">
        <v>218</v>
      </c>
      <c r="E15" s="35">
        <v>13</v>
      </c>
      <c r="F15" s="36">
        <v>1.2126865671641791</v>
      </c>
      <c r="G15" s="38">
        <f t="shared" si="0"/>
        <v>64.084416090000005</v>
      </c>
    </row>
    <row r="16" spans="1:7" x14ac:dyDescent="0.35">
      <c r="A16" s="3" t="s">
        <v>30</v>
      </c>
      <c r="B16" s="35">
        <v>58.018456389999997</v>
      </c>
      <c r="C16" s="36">
        <v>2.8995093879184313</v>
      </c>
      <c r="D16" s="39" t="s">
        <v>219</v>
      </c>
      <c r="E16" s="35">
        <v>88</v>
      </c>
      <c r="F16" s="36">
        <v>8.2089552238805972</v>
      </c>
      <c r="G16" s="38">
        <f t="shared" si="0"/>
        <v>-29.981543610000003</v>
      </c>
    </row>
    <row r="17" spans="1:8" x14ac:dyDescent="0.35">
      <c r="A17" s="3" t="s">
        <v>44</v>
      </c>
      <c r="B17" s="35">
        <v>49.116977380000002</v>
      </c>
      <c r="C17" s="36">
        <v>2.4546522930939916</v>
      </c>
      <c r="D17" s="37" t="s">
        <v>220</v>
      </c>
      <c r="E17" s="40" t="s">
        <v>182</v>
      </c>
      <c r="F17" s="40" t="s">
        <v>182</v>
      </c>
      <c r="G17" s="41" t="s">
        <v>182</v>
      </c>
    </row>
    <row r="18" spans="1:8" x14ac:dyDescent="0.35">
      <c r="A18" s="3" t="s">
        <v>183</v>
      </c>
      <c r="B18" s="35">
        <v>43.005018200000002</v>
      </c>
      <c r="C18" s="36">
        <v>2.1492032321631198</v>
      </c>
      <c r="D18" s="39" t="s">
        <v>221</v>
      </c>
      <c r="E18" s="35">
        <v>1</v>
      </c>
      <c r="F18" s="36">
        <v>9.3283582089552231E-2</v>
      </c>
      <c r="G18" s="38">
        <f t="shared" ref="G18:G23" si="1">B18-E18</f>
        <v>42.005018200000002</v>
      </c>
    </row>
    <row r="19" spans="1:8" x14ac:dyDescent="0.35">
      <c r="A19" s="3" t="s">
        <v>12</v>
      </c>
      <c r="B19" s="35">
        <v>42.938402029999999</v>
      </c>
      <c r="C19" s="36">
        <v>2.1458740465501176</v>
      </c>
      <c r="D19" s="39" t="s">
        <v>222</v>
      </c>
      <c r="E19" s="35">
        <v>4</v>
      </c>
      <c r="F19" s="36">
        <v>0.37313432835820892</v>
      </c>
      <c r="G19" s="38">
        <f t="shared" si="1"/>
        <v>38.938402029999999</v>
      </c>
    </row>
    <row r="20" spans="1:8" x14ac:dyDescent="0.35">
      <c r="A20" s="3" t="s">
        <v>59</v>
      </c>
      <c r="B20" s="35">
        <v>39.771463519999998</v>
      </c>
      <c r="C20" s="36">
        <v>1.9876042732390149</v>
      </c>
      <c r="D20" s="39" t="s">
        <v>223</v>
      </c>
      <c r="E20" s="35">
        <v>65</v>
      </c>
      <c r="F20" s="36">
        <v>6.0634328358208958</v>
      </c>
      <c r="G20" s="38">
        <f t="shared" si="1"/>
        <v>-25.228536480000002</v>
      </c>
      <c r="H20" s="42"/>
    </row>
    <row r="21" spans="1:8" x14ac:dyDescent="0.35">
      <c r="A21" s="3" t="s">
        <v>27</v>
      </c>
      <c r="B21" s="35">
        <v>21.847153479999999</v>
      </c>
      <c r="C21" s="36">
        <v>1.0918254389386528</v>
      </c>
      <c r="D21" s="39" t="s">
        <v>224</v>
      </c>
      <c r="E21" s="35">
        <v>10</v>
      </c>
      <c r="F21" s="36">
        <v>0.93283582089552231</v>
      </c>
      <c r="G21" s="38">
        <f t="shared" si="1"/>
        <v>11.847153479999999</v>
      </c>
    </row>
    <row r="22" spans="1:8" x14ac:dyDescent="0.35">
      <c r="A22" s="3" t="s">
        <v>117</v>
      </c>
      <c r="B22" s="35">
        <v>20.260930850000001</v>
      </c>
      <c r="C22" s="36">
        <v>1.012552950610156</v>
      </c>
      <c r="D22" s="39" t="s">
        <v>225</v>
      </c>
      <c r="E22" s="35">
        <v>10</v>
      </c>
      <c r="F22" s="36">
        <v>0.93283582089552231</v>
      </c>
      <c r="G22" s="38">
        <f t="shared" si="1"/>
        <v>10.260930850000001</v>
      </c>
    </row>
    <row r="23" spans="1:8" x14ac:dyDescent="0.35">
      <c r="A23" s="3" t="s">
        <v>45</v>
      </c>
      <c r="B23" s="35">
        <v>18.76489978</v>
      </c>
      <c r="C23" s="36">
        <v>0.93778784305672058</v>
      </c>
      <c r="D23" s="39" t="s">
        <v>226</v>
      </c>
      <c r="E23" s="35">
        <v>3</v>
      </c>
      <c r="F23" s="36">
        <v>0.27985074626865669</v>
      </c>
      <c r="G23" s="38">
        <f t="shared" si="1"/>
        <v>15.76489978</v>
      </c>
    </row>
    <row r="24" spans="1:8" x14ac:dyDescent="0.35">
      <c r="A24" s="3" t="s">
        <v>73</v>
      </c>
      <c r="B24" s="35">
        <v>17.032055629999999</v>
      </c>
      <c r="C24" s="36">
        <v>0.85118785068618008</v>
      </c>
      <c r="D24" s="39" t="s">
        <v>227</v>
      </c>
      <c r="E24" s="40" t="s">
        <v>182</v>
      </c>
      <c r="F24" s="40" t="s">
        <v>182</v>
      </c>
      <c r="G24" s="41" t="s">
        <v>182</v>
      </c>
    </row>
    <row r="25" spans="1:8" x14ac:dyDescent="0.35">
      <c r="A25" s="3" t="s">
        <v>80</v>
      </c>
      <c r="B25" s="35">
        <v>14.52558567</v>
      </c>
      <c r="C25" s="36">
        <v>0.72592541470023819</v>
      </c>
      <c r="D25" s="39" t="s">
        <v>228</v>
      </c>
      <c r="E25" s="35">
        <v>9</v>
      </c>
      <c r="F25" s="36">
        <v>0.83955223880597019</v>
      </c>
      <c r="G25" s="38">
        <f t="shared" ref="G25:G41" si="2">B25-E25</f>
        <v>5.5255856699999999</v>
      </c>
    </row>
    <row r="26" spans="1:8" x14ac:dyDescent="0.35">
      <c r="A26" s="3" t="s">
        <v>10</v>
      </c>
      <c r="B26" s="35">
        <v>14.36417542</v>
      </c>
      <c r="C26" s="36">
        <v>0.71785883443765264</v>
      </c>
      <c r="D26" s="39" t="s">
        <v>229</v>
      </c>
      <c r="E26" s="35">
        <v>7</v>
      </c>
      <c r="F26" s="36">
        <v>0.65298507462686561</v>
      </c>
      <c r="G26" s="38">
        <f t="shared" si="2"/>
        <v>7.3641754200000005</v>
      </c>
    </row>
    <row r="27" spans="1:8" x14ac:dyDescent="0.35">
      <c r="A27" s="3" t="s">
        <v>121</v>
      </c>
      <c r="B27" s="35">
        <v>12.13658555</v>
      </c>
      <c r="C27" s="36">
        <v>0.6065336089425073</v>
      </c>
      <c r="D27" s="39" t="s">
        <v>230</v>
      </c>
      <c r="E27" s="35">
        <v>0</v>
      </c>
      <c r="F27" s="36">
        <v>0</v>
      </c>
      <c r="G27" s="38">
        <f t="shared" si="2"/>
        <v>12.13658555</v>
      </c>
    </row>
    <row r="28" spans="1:8" x14ac:dyDescent="0.35">
      <c r="A28" s="3" t="s">
        <v>21</v>
      </c>
      <c r="B28" s="35">
        <v>11.344963330000001</v>
      </c>
      <c r="C28" s="36">
        <v>0.56697178325128739</v>
      </c>
      <c r="D28" s="39" t="s">
        <v>231</v>
      </c>
      <c r="E28" s="35">
        <v>6</v>
      </c>
      <c r="F28" s="36">
        <v>0.55970149253731338</v>
      </c>
      <c r="G28" s="38">
        <f t="shared" si="2"/>
        <v>5.3449633300000006</v>
      </c>
    </row>
    <row r="29" spans="1:8" x14ac:dyDescent="0.35">
      <c r="A29" s="3" t="s">
        <v>34</v>
      </c>
      <c r="B29" s="35">
        <v>9.6950100179999996</v>
      </c>
      <c r="C29" s="36">
        <v>0.48451431341422907</v>
      </c>
      <c r="D29" s="39" t="s">
        <v>232</v>
      </c>
      <c r="E29" s="35">
        <v>7</v>
      </c>
      <c r="F29" s="36">
        <v>0.65298507462686561</v>
      </c>
      <c r="G29" s="38">
        <f t="shared" si="2"/>
        <v>2.6950100179999996</v>
      </c>
    </row>
    <row r="30" spans="1:8" x14ac:dyDescent="0.35">
      <c r="A30" s="3" t="s">
        <v>14</v>
      </c>
      <c r="B30" s="35">
        <v>9.1588084280000004</v>
      </c>
      <c r="C30" s="36">
        <v>0.45771729672748801</v>
      </c>
      <c r="D30" s="39" t="s">
        <v>233</v>
      </c>
      <c r="E30" s="35">
        <v>0</v>
      </c>
      <c r="F30" s="36">
        <v>0</v>
      </c>
      <c r="G30" s="38">
        <f t="shared" si="2"/>
        <v>9.1588084280000004</v>
      </c>
    </row>
    <row r="31" spans="1:8" x14ac:dyDescent="0.35">
      <c r="A31" s="3" t="s">
        <v>42</v>
      </c>
      <c r="B31" s="35">
        <v>9.0305391890000006</v>
      </c>
      <c r="C31" s="36">
        <v>0.45130695964161965</v>
      </c>
      <c r="D31" s="39" t="s">
        <v>234</v>
      </c>
      <c r="E31" s="35">
        <v>1</v>
      </c>
      <c r="F31" s="36">
        <v>9.3283582089552231E-2</v>
      </c>
      <c r="G31" s="38">
        <f t="shared" si="2"/>
        <v>8.0305391890000006</v>
      </c>
    </row>
    <row r="32" spans="1:8" x14ac:dyDescent="0.35">
      <c r="A32" s="3" t="s">
        <v>7</v>
      </c>
      <c r="B32" s="35">
        <v>8.7044857610000008</v>
      </c>
      <c r="C32" s="36">
        <v>0.43501223147625723</v>
      </c>
      <c r="D32" s="39" t="s">
        <v>235</v>
      </c>
      <c r="E32" s="35">
        <v>11</v>
      </c>
      <c r="F32" s="36">
        <v>1.0261194029850746</v>
      </c>
      <c r="G32" s="38">
        <f t="shared" si="2"/>
        <v>-2.2955142389999992</v>
      </c>
    </row>
    <row r="33" spans="1:7" x14ac:dyDescent="0.35">
      <c r="A33" s="3" t="s">
        <v>46</v>
      </c>
      <c r="B33" s="35">
        <v>7.6743354290000001</v>
      </c>
      <c r="C33" s="36">
        <v>0.38352981114912638</v>
      </c>
      <c r="D33" s="37" t="s">
        <v>236</v>
      </c>
      <c r="E33" s="35">
        <v>3</v>
      </c>
      <c r="F33" s="36">
        <v>0.27985074626865669</v>
      </c>
      <c r="G33" s="38">
        <f t="shared" si="2"/>
        <v>4.6743354290000001</v>
      </c>
    </row>
    <row r="34" spans="1:7" x14ac:dyDescent="0.35">
      <c r="A34" s="3" t="s">
        <v>144</v>
      </c>
      <c r="B34" s="35">
        <v>4.9355416769999998</v>
      </c>
      <c r="C34" s="36">
        <v>0.24665684537913257</v>
      </c>
      <c r="D34" s="39" t="s">
        <v>237</v>
      </c>
      <c r="E34" s="35">
        <v>1</v>
      </c>
      <c r="F34" s="36">
        <v>9.3283582089552231E-2</v>
      </c>
      <c r="G34" s="38">
        <f t="shared" si="2"/>
        <v>3.9355416769999998</v>
      </c>
    </row>
    <row r="35" spans="1:7" x14ac:dyDescent="0.35">
      <c r="A35" s="3" t="s">
        <v>68</v>
      </c>
      <c r="B35" s="35">
        <v>4.2241052330000004</v>
      </c>
      <c r="C35" s="36">
        <v>0.21110235502146002</v>
      </c>
      <c r="D35" s="39" t="s">
        <v>238</v>
      </c>
      <c r="E35" s="35">
        <v>1</v>
      </c>
      <c r="F35" s="36">
        <v>9.3283582089552231E-2</v>
      </c>
      <c r="G35" s="38">
        <f t="shared" si="2"/>
        <v>3.2241052330000004</v>
      </c>
    </row>
    <row r="36" spans="1:7" x14ac:dyDescent="0.35">
      <c r="A36" s="3" t="s">
        <v>43</v>
      </c>
      <c r="B36" s="35">
        <v>3.6980886160000002</v>
      </c>
      <c r="C36" s="36">
        <v>0.18481433886087364</v>
      </c>
      <c r="D36" s="39" t="s">
        <v>239</v>
      </c>
      <c r="E36" s="35">
        <v>7</v>
      </c>
      <c r="F36" s="36">
        <v>0.65298507462686561</v>
      </c>
      <c r="G36" s="38">
        <f t="shared" si="2"/>
        <v>-3.3019113839999998</v>
      </c>
    </row>
    <row r="37" spans="1:7" x14ac:dyDescent="0.35">
      <c r="A37" s="3" t="s">
        <v>39</v>
      </c>
      <c r="B37" s="35">
        <v>3.2408031240000001</v>
      </c>
      <c r="C37" s="36">
        <v>0.16196120453926785</v>
      </c>
      <c r="D37" s="39" t="s">
        <v>240</v>
      </c>
      <c r="E37" s="35">
        <v>1</v>
      </c>
      <c r="F37" s="36">
        <v>9.3283582089552231E-2</v>
      </c>
      <c r="G37" s="38">
        <f t="shared" si="2"/>
        <v>2.2408031240000001</v>
      </c>
    </row>
    <row r="38" spans="1:7" x14ac:dyDescent="0.35">
      <c r="A38" s="3" t="s">
        <v>72</v>
      </c>
      <c r="B38" s="35">
        <v>2.2306490299999999</v>
      </c>
      <c r="C38" s="36">
        <v>0.11147810896863027</v>
      </c>
      <c r="D38" s="39" t="s">
        <v>241</v>
      </c>
      <c r="E38" s="35">
        <v>5</v>
      </c>
      <c r="F38" s="36">
        <v>0.46641791044776115</v>
      </c>
      <c r="G38" s="38">
        <f t="shared" si="2"/>
        <v>-2.7693509700000001</v>
      </c>
    </row>
    <row r="39" spans="1:7" x14ac:dyDescent="0.35">
      <c r="A39" s="3" t="s">
        <v>20</v>
      </c>
      <c r="B39" s="35">
        <v>1.8362478</v>
      </c>
      <c r="C39" s="36">
        <v>9.1767655775865195E-2</v>
      </c>
      <c r="D39" s="39" t="s">
        <v>242</v>
      </c>
      <c r="E39" s="35">
        <v>0</v>
      </c>
      <c r="F39" s="36">
        <v>0</v>
      </c>
      <c r="G39" s="38">
        <f t="shared" si="2"/>
        <v>1.8362478</v>
      </c>
    </row>
    <row r="40" spans="1:7" x14ac:dyDescent="0.35">
      <c r="A40" s="3" t="s">
        <v>78</v>
      </c>
      <c r="B40" s="35">
        <v>1.8362478</v>
      </c>
      <c r="C40" s="36">
        <v>9.1767655775865195E-2</v>
      </c>
      <c r="D40" s="39" t="s">
        <v>242</v>
      </c>
      <c r="E40" s="35">
        <v>0</v>
      </c>
      <c r="F40" s="36">
        <v>0</v>
      </c>
      <c r="G40" s="38">
        <f t="shared" si="2"/>
        <v>1.8362478</v>
      </c>
    </row>
    <row r="41" spans="1:7" x14ac:dyDescent="0.35">
      <c r="A41" s="3" t="s">
        <v>41</v>
      </c>
      <c r="B41" s="35">
        <v>1.5238187839999999</v>
      </c>
      <c r="C41" s="36">
        <v>7.6153816295877641E-2</v>
      </c>
      <c r="D41" s="37" t="s">
        <v>223</v>
      </c>
      <c r="E41" s="35">
        <v>0</v>
      </c>
      <c r="F41" s="36">
        <v>0</v>
      </c>
      <c r="G41" s="38">
        <f t="shared" si="2"/>
        <v>1.5238187839999999</v>
      </c>
    </row>
    <row r="42" spans="1:7" x14ac:dyDescent="0.35">
      <c r="A42" s="27" t="s">
        <v>173</v>
      </c>
      <c r="B42" s="27"/>
      <c r="C42" s="27"/>
      <c r="D42" s="27"/>
      <c r="E42" s="27"/>
      <c r="F42" s="27"/>
      <c r="G42" s="27"/>
    </row>
    <row r="43" spans="1:7" x14ac:dyDescent="0.35">
      <c r="A43" s="43" t="s">
        <v>184</v>
      </c>
    </row>
  </sheetData>
  <mergeCells count="2">
    <mergeCell ref="B3:D3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9" sqref="G29"/>
    </sheetView>
  </sheetViews>
  <sheetFormatPr defaultRowHeight="14.5" x14ac:dyDescent="0.35"/>
  <cols>
    <col min="1" max="1" width="33.6328125" style="46" customWidth="1"/>
    <col min="2" max="4" width="13.81640625" style="46" customWidth="1"/>
    <col min="5" max="16384" width="8.7265625" style="46"/>
  </cols>
  <sheetData>
    <row r="1" spans="1:4" x14ac:dyDescent="0.35">
      <c r="A1" s="19" t="s">
        <v>256</v>
      </c>
    </row>
    <row r="2" spans="1:4" x14ac:dyDescent="0.35">
      <c r="A2" s="47" t="s">
        <v>257</v>
      </c>
      <c r="B2" s="47"/>
      <c r="C2" s="47"/>
      <c r="D2" s="47"/>
    </row>
    <row r="3" spans="1:4" x14ac:dyDescent="0.35">
      <c r="A3" s="46" t="s">
        <v>258</v>
      </c>
      <c r="B3" s="46" t="s">
        <v>259</v>
      </c>
      <c r="C3" s="46" t="s">
        <v>260</v>
      </c>
      <c r="D3" s="46" t="s">
        <v>176</v>
      </c>
    </row>
    <row r="4" spans="1:4" x14ac:dyDescent="0.35">
      <c r="A4" s="47" t="s">
        <v>257</v>
      </c>
      <c r="B4" s="47"/>
      <c r="C4" s="47"/>
      <c r="D4" s="47"/>
    </row>
    <row r="5" spans="1:4" x14ac:dyDescent="0.35">
      <c r="B5" s="46" t="s">
        <v>181</v>
      </c>
    </row>
    <row r="6" spans="1:4" x14ac:dyDescent="0.35">
      <c r="A6" s="48"/>
      <c r="B6" s="47" t="s">
        <v>289</v>
      </c>
      <c r="C6" s="47"/>
      <c r="D6" s="47"/>
    </row>
    <row r="7" spans="1:4" x14ac:dyDescent="0.35">
      <c r="A7" s="46" t="s">
        <v>261</v>
      </c>
      <c r="B7" s="49">
        <v>2.5</v>
      </c>
      <c r="C7" s="49">
        <v>11.3</v>
      </c>
      <c r="D7" s="49">
        <v>13.7</v>
      </c>
    </row>
    <row r="8" spans="1:4" x14ac:dyDescent="0.35">
      <c r="A8" s="46" t="s">
        <v>262</v>
      </c>
      <c r="B8" s="49">
        <v>2.1</v>
      </c>
      <c r="C8" s="49">
        <v>6</v>
      </c>
      <c r="D8" s="49">
        <v>8.1</v>
      </c>
    </row>
    <row r="9" spans="1:4" x14ac:dyDescent="0.35">
      <c r="A9" s="46" t="s">
        <v>263</v>
      </c>
      <c r="B9" s="49">
        <v>1.7</v>
      </c>
      <c r="C9" s="49">
        <v>59.7</v>
      </c>
      <c r="D9" s="49">
        <v>61.3</v>
      </c>
    </row>
    <row r="10" spans="1:4" x14ac:dyDescent="0.35">
      <c r="A10" s="46" t="s">
        <v>264</v>
      </c>
      <c r="B10" s="49">
        <v>1.3</v>
      </c>
      <c r="C10" s="49">
        <v>7.5</v>
      </c>
      <c r="D10" s="49">
        <v>8.8000000000000007</v>
      </c>
    </row>
    <row r="11" spans="1:4" x14ac:dyDescent="0.35">
      <c r="A11" s="46" t="s">
        <v>265</v>
      </c>
      <c r="B11" s="49">
        <v>0.8</v>
      </c>
      <c r="C11" s="49">
        <v>19.100000000000001</v>
      </c>
      <c r="D11" s="49">
        <v>19.8</v>
      </c>
    </row>
    <row r="12" spans="1:4" x14ac:dyDescent="0.35">
      <c r="A12" s="46" t="s">
        <v>266</v>
      </c>
      <c r="B12" s="49">
        <v>1.3</v>
      </c>
      <c r="C12" s="49">
        <v>48.3</v>
      </c>
      <c r="D12" s="49">
        <v>49.6</v>
      </c>
    </row>
    <row r="13" spans="1:4" x14ac:dyDescent="0.35">
      <c r="A13" s="46" t="s">
        <v>188</v>
      </c>
      <c r="B13" s="49">
        <v>55.4</v>
      </c>
      <c r="C13" s="49">
        <v>132.69999999999999</v>
      </c>
      <c r="D13" s="49">
        <v>188.1</v>
      </c>
    </row>
    <row r="14" spans="1:4" x14ac:dyDescent="0.35">
      <c r="A14" s="46" t="s">
        <v>267</v>
      </c>
      <c r="B14" s="49">
        <v>0</v>
      </c>
      <c r="C14" s="49">
        <v>3.8</v>
      </c>
      <c r="D14" s="49">
        <v>3.8</v>
      </c>
    </row>
    <row r="15" spans="1:4" x14ac:dyDescent="0.35">
      <c r="A15" s="46" t="s">
        <v>268</v>
      </c>
      <c r="B15" s="49">
        <v>4.3</v>
      </c>
      <c r="C15" s="49">
        <v>26.7</v>
      </c>
      <c r="D15" s="49">
        <v>31.1</v>
      </c>
    </row>
    <row r="16" spans="1:4" x14ac:dyDescent="0.35">
      <c r="A16" s="46" t="s">
        <v>269</v>
      </c>
      <c r="B16" s="49">
        <v>8.3000000000000007</v>
      </c>
      <c r="C16" s="49">
        <v>23.7</v>
      </c>
      <c r="D16" s="49">
        <v>32</v>
      </c>
    </row>
    <row r="17" spans="1:4" x14ac:dyDescent="0.35">
      <c r="A17" s="46" t="s">
        <v>193</v>
      </c>
      <c r="B17" s="49">
        <v>553.1</v>
      </c>
      <c r="C17" s="49">
        <v>105.4</v>
      </c>
      <c r="D17" s="49">
        <v>658.5</v>
      </c>
    </row>
    <row r="18" spans="1:4" x14ac:dyDescent="0.35">
      <c r="A18" s="46" t="s">
        <v>200</v>
      </c>
      <c r="B18" s="49">
        <v>41.9</v>
      </c>
      <c r="C18" s="49">
        <v>153.69999999999999</v>
      </c>
      <c r="D18" s="49">
        <v>195.7</v>
      </c>
    </row>
    <row r="19" spans="1:4" x14ac:dyDescent="0.35">
      <c r="A19" s="46" t="s">
        <v>270</v>
      </c>
      <c r="B19" s="49">
        <v>7.7</v>
      </c>
      <c r="C19" s="49">
        <v>76.8</v>
      </c>
      <c r="D19" s="49">
        <v>84.5</v>
      </c>
    </row>
    <row r="20" spans="1:4" x14ac:dyDescent="0.35">
      <c r="A20" s="46" t="s">
        <v>271</v>
      </c>
      <c r="B20" s="49">
        <v>6.1</v>
      </c>
      <c r="C20" s="49">
        <v>40</v>
      </c>
      <c r="D20" s="49">
        <v>46.1</v>
      </c>
    </row>
    <row r="21" spans="1:4" x14ac:dyDescent="0.35">
      <c r="A21" s="46" t="s">
        <v>272</v>
      </c>
      <c r="B21" s="49">
        <v>32.299999999999997</v>
      </c>
      <c r="C21" s="49">
        <v>167.3</v>
      </c>
      <c r="D21" s="49">
        <v>199.6</v>
      </c>
    </row>
    <row r="22" spans="1:4" x14ac:dyDescent="0.35">
      <c r="A22" s="46" t="s">
        <v>273</v>
      </c>
      <c r="B22" s="49">
        <v>10.1</v>
      </c>
      <c r="C22" s="49">
        <v>69.2</v>
      </c>
      <c r="D22" s="49">
        <v>79.3</v>
      </c>
    </row>
    <row r="23" spans="1:4" x14ac:dyDescent="0.35">
      <c r="A23" s="46" t="s">
        <v>274</v>
      </c>
      <c r="B23" s="49">
        <v>2.5</v>
      </c>
      <c r="C23" s="49">
        <v>22.5</v>
      </c>
      <c r="D23" s="49">
        <v>25.1</v>
      </c>
    </row>
    <row r="24" spans="1:4" x14ac:dyDescent="0.35">
      <c r="A24" s="46" t="s">
        <v>275</v>
      </c>
      <c r="B24" s="49">
        <v>2.9</v>
      </c>
      <c r="C24" s="49">
        <v>12.7</v>
      </c>
      <c r="D24" s="49">
        <v>15.5</v>
      </c>
    </row>
    <row r="25" spans="1:4" x14ac:dyDescent="0.35">
      <c r="A25" s="46" t="s">
        <v>276</v>
      </c>
      <c r="B25" s="49">
        <v>4.9000000000000004</v>
      </c>
      <c r="C25" s="49">
        <v>29.5</v>
      </c>
      <c r="D25" s="49">
        <v>34.4</v>
      </c>
    </row>
    <row r="26" spans="1:4" x14ac:dyDescent="0.35">
      <c r="A26" s="46" t="s">
        <v>277</v>
      </c>
      <c r="B26" s="49">
        <v>124.3</v>
      </c>
      <c r="C26" s="49">
        <v>12.2</v>
      </c>
      <c r="D26" s="49">
        <v>136.5</v>
      </c>
    </row>
    <row r="27" spans="1:4" x14ac:dyDescent="0.35">
      <c r="A27" s="46" t="s">
        <v>278</v>
      </c>
      <c r="B27" s="49">
        <v>2.6</v>
      </c>
      <c r="C27" s="49">
        <v>14.9</v>
      </c>
      <c r="D27" s="49">
        <v>17.5</v>
      </c>
    </row>
    <row r="28" spans="1:4" x14ac:dyDescent="0.35">
      <c r="A28" s="46" t="s">
        <v>190</v>
      </c>
      <c r="B28" s="49">
        <v>125.5</v>
      </c>
      <c r="C28" s="49">
        <v>220.3</v>
      </c>
      <c r="D28" s="49">
        <v>345.9</v>
      </c>
    </row>
    <row r="29" spans="1:4" x14ac:dyDescent="0.35">
      <c r="A29" s="46" t="s">
        <v>279</v>
      </c>
      <c r="B29" s="49">
        <v>13.3</v>
      </c>
      <c r="C29" s="49">
        <v>68.2</v>
      </c>
      <c r="D29" s="49">
        <v>81.5</v>
      </c>
    </row>
    <row r="30" spans="1:4" x14ac:dyDescent="0.35">
      <c r="A30" s="46" t="s">
        <v>280</v>
      </c>
      <c r="B30" s="49">
        <v>0.3</v>
      </c>
      <c r="C30" s="49">
        <v>27.1</v>
      </c>
      <c r="D30" s="49">
        <v>27.4</v>
      </c>
    </row>
    <row r="31" spans="1:4" x14ac:dyDescent="0.35">
      <c r="A31" s="46" t="s">
        <v>281</v>
      </c>
      <c r="B31" s="49">
        <v>0</v>
      </c>
      <c r="C31" s="49">
        <v>9.5</v>
      </c>
      <c r="D31" s="49">
        <v>9.5</v>
      </c>
    </row>
    <row r="32" spans="1:4" x14ac:dyDescent="0.35">
      <c r="A32" s="46" t="s">
        <v>282</v>
      </c>
      <c r="B32" s="49">
        <v>9.3000000000000007</v>
      </c>
      <c r="C32" s="49">
        <v>58.3</v>
      </c>
      <c r="D32" s="49">
        <v>67.599999999999994</v>
      </c>
    </row>
    <row r="33" spans="1:4" x14ac:dyDescent="0.35">
      <c r="A33" s="46" t="s">
        <v>283</v>
      </c>
      <c r="B33" s="49">
        <v>0.1</v>
      </c>
      <c r="C33" s="49">
        <v>8.6999999999999993</v>
      </c>
      <c r="D33" s="49">
        <v>8.8000000000000007</v>
      </c>
    </row>
    <row r="34" spans="1:4" x14ac:dyDescent="0.35">
      <c r="A34" s="46" t="s">
        <v>284</v>
      </c>
      <c r="B34" s="49">
        <v>1.5</v>
      </c>
      <c r="C34" s="49">
        <v>9.1999999999999993</v>
      </c>
      <c r="D34" s="49">
        <v>10.7</v>
      </c>
    </row>
    <row r="35" spans="1:4" x14ac:dyDescent="0.35">
      <c r="A35" s="46" t="s">
        <v>285</v>
      </c>
      <c r="B35" s="49">
        <v>3.5</v>
      </c>
      <c r="C35" s="49">
        <v>55</v>
      </c>
      <c r="D35" s="49">
        <v>58.5</v>
      </c>
    </row>
    <row r="36" spans="1:4" x14ac:dyDescent="0.35">
      <c r="A36" s="46" t="s">
        <v>286</v>
      </c>
      <c r="B36" s="49">
        <v>11.8</v>
      </c>
      <c r="C36" s="49">
        <v>40.700000000000003</v>
      </c>
      <c r="D36" s="49">
        <v>52.5</v>
      </c>
    </row>
    <row r="37" spans="1:4" x14ac:dyDescent="0.35">
      <c r="A37" s="46" t="s">
        <v>287</v>
      </c>
      <c r="B37" s="49">
        <v>0.6</v>
      </c>
      <c r="C37" s="49">
        <v>10.8</v>
      </c>
      <c r="D37" s="49">
        <v>11.4</v>
      </c>
    </row>
    <row r="38" spans="1:4" x14ac:dyDescent="0.35">
      <c r="A38" s="47" t="s">
        <v>252</v>
      </c>
      <c r="B38" s="47"/>
      <c r="C38" s="47"/>
      <c r="D38" s="47"/>
    </row>
    <row r="39" spans="1:4" x14ac:dyDescent="0.35">
      <c r="A39" s="50" t="s">
        <v>288</v>
      </c>
    </row>
  </sheetData>
  <mergeCells count="4">
    <mergeCell ref="A2:D2"/>
    <mergeCell ref="A4:D4"/>
    <mergeCell ref="B6:D6"/>
    <mergeCell ref="A38:D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4.5" x14ac:dyDescent="0.35"/>
  <cols>
    <col min="1" max="1" width="35.6328125" style="46" customWidth="1"/>
    <col min="2" max="4" width="15.54296875" style="46" customWidth="1"/>
    <col min="5" max="16384" width="8.7265625" style="46"/>
  </cols>
  <sheetData>
    <row r="1" spans="1:4" x14ac:dyDescent="0.35">
      <c r="A1" s="19" t="s">
        <v>290</v>
      </c>
    </row>
    <row r="2" spans="1:4" x14ac:dyDescent="0.35">
      <c r="A2" s="47" t="s">
        <v>291</v>
      </c>
      <c r="B2" s="47"/>
      <c r="C2" s="47"/>
      <c r="D2" s="47"/>
    </row>
    <row r="3" spans="1:4" x14ac:dyDescent="0.35">
      <c r="A3" s="46" t="s">
        <v>258</v>
      </c>
      <c r="B3" s="46" t="s">
        <v>259</v>
      </c>
      <c r="C3" s="46" t="s">
        <v>260</v>
      </c>
      <c r="D3" s="46" t="s">
        <v>176</v>
      </c>
    </row>
    <row r="4" spans="1:4" x14ac:dyDescent="0.35">
      <c r="A4" s="47" t="s">
        <v>291</v>
      </c>
      <c r="B4" s="47"/>
      <c r="C4" s="47"/>
      <c r="D4" s="47"/>
    </row>
    <row r="5" spans="1:4" x14ac:dyDescent="0.35">
      <c r="B5" s="46" t="s">
        <v>211</v>
      </c>
    </row>
    <row r="6" spans="1:4" x14ac:dyDescent="0.35">
      <c r="A6" s="48"/>
      <c r="B6" s="47" t="s">
        <v>289</v>
      </c>
      <c r="C6" s="47"/>
      <c r="D6" s="47"/>
    </row>
    <row r="7" spans="1:4" x14ac:dyDescent="0.35">
      <c r="A7" s="46" t="s">
        <v>261</v>
      </c>
      <c r="B7" s="49">
        <v>0.1</v>
      </c>
      <c r="C7" s="49">
        <v>2.1</v>
      </c>
      <c r="D7" s="49">
        <v>0.5</v>
      </c>
    </row>
    <row r="8" spans="1:4" x14ac:dyDescent="0.35">
      <c r="A8" s="46" t="s">
        <v>262</v>
      </c>
      <c r="B8" s="49">
        <v>1.8</v>
      </c>
      <c r="C8" s="49">
        <v>4.3</v>
      </c>
      <c r="D8" s="49">
        <v>3.1</v>
      </c>
    </row>
    <row r="9" spans="1:4" x14ac:dyDescent="0.35">
      <c r="A9" s="46" t="s">
        <v>263</v>
      </c>
      <c r="B9" s="49">
        <v>0</v>
      </c>
      <c r="C9" s="49">
        <v>1.7</v>
      </c>
      <c r="D9" s="49">
        <v>0.3</v>
      </c>
    </row>
    <row r="10" spans="1:4" x14ac:dyDescent="0.35">
      <c r="A10" s="46" t="s">
        <v>264</v>
      </c>
      <c r="B10" s="49">
        <v>0.1</v>
      </c>
      <c r="C10" s="49">
        <v>2</v>
      </c>
      <c r="D10" s="49">
        <v>0.6</v>
      </c>
    </row>
    <row r="11" spans="1:4" x14ac:dyDescent="0.35">
      <c r="A11" s="46" t="s">
        <v>265</v>
      </c>
      <c r="B11" s="49">
        <v>0</v>
      </c>
      <c r="C11" s="49">
        <v>1.7</v>
      </c>
      <c r="D11" s="49">
        <v>0.4</v>
      </c>
    </row>
    <row r="12" spans="1:4" x14ac:dyDescent="0.35">
      <c r="A12" s="46" t="s">
        <v>266</v>
      </c>
      <c r="B12" s="49">
        <v>0</v>
      </c>
      <c r="C12" s="49">
        <v>1.7</v>
      </c>
      <c r="D12" s="49">
        <v>0.2</v>
      </c>
    </row>
    <row r="13" spans="1:4" x14ac:dyDescent="0.35">
      <c r="A13" s="46" t="s">
        <v>188</v>
      </c>
      <c r="B13" s="49">
        <v>0.4</v>
      </c>
      <c r="C13" s="49">
        <v>3</v>
      </c>
      <c r="D13" s="49">
        <v>1</v>
      </c>
    </row>
    <row r="14" spans="1:4" x14ac:dyDescent="0.35">
      <c r="A14" s="46" t="s">
        <v>267</v>
      </c>
      <c r="B14" s="49">
        <v>0</v>
      </c>
      <c r="C14" s="49">
        <v>1.5</v>
      </c>
      <c r="D14" s="49">
        <v>0.2</v>
      </c>
    </row>
    <row r="15" spans="1:4" x14ac:dyDescent="0.35">
      <c r="A15" s="46" t="s">
        <v>268</v>
      </c>
      <c r="B15" s="49">
        <v>0.2</v>
      </c>
      <c r="C15" s="49">
        <v>2.7</v>
      </c>
      <c r="D15" s="49">
        <v>0.9</v>
      </c>
    </row>
    <row r="16" spans="1:4" x14ac:dyDescent="0.35">
      <c r="A16" s="46" t="s">
        <v>269</v>
      </c>
      <c r="B16" s="49">
        <v>0.6</v>
      </c>
      <c r="C16" s="49">
        <v>5</v>
      </c>
      <c r="D16" s="49">
        <v>1.7</v>
      </c>
    </row>
    <row r="17" spans="1:4" x14ac:dyDescent="0.35">
      <c r="A17" s="46" t="s">
        <v>193</v>
      </c>
      <c r="B17" s="49">
        <v>18</v>
      </c>
      <c r="C17" s="49">
        <v>10.9</v>
      </c>
      <c r="D17" s="49">
        <v>16.3</v>
      </c>
    </row>
    <row r="18" spans="1:4" x14ac:dyDescent="0.35">
      <c r="A18" s="46" t="s">
        <v>200</v>
      </c>
      <c r="B18" s="49">
        <v>1.1000000000000001</v>
      </c>
      <c r="C18" s="49">
        <v>9.6</v>
      </c>
      <c r="D18" s="49">
        <v>3.6</v>
      </c>
    </row>
    <row r="19" spans="1:4" x14ac:dyDescent="0.35">
      <c r="A19" s="46" t="s">
        <v>270</v>
      </c>
      <c r="B19" s="49">
        <v>0.1</v>
      </c>
      <c r="C19" s="49">
        <v>2.2000000000000002</v>
      </c>
      <c r="D19" s="49">
        <v>0.7</v>
      </c>
    </row>
    <row r="20" spans="1:4" x14ac:dyDescent="0.35">
      <c r="A20" s="46" t="s">
        <v>271</v>
      </c>
      <c r="B20" s="49">
        <v>0.3</v>
      </c>
      <c r="C20" s="49">
        <v>5</v>
      </c>
      <c r="D20" s="49">
        <v>1.7</v>
      </c>
    </row>
    <row r="21" spans="1:4" x14ac:dyDescent="0.35">
      <c r="A21" s="46" t="s">
        <v>272</v>
      </c>
      <c r="B21" s="49">
        <v>0.3</v>
      </c>
      <c r="C21" s="49">
        <v>5</v>
      </c>
      <c r="D21" s="49">
        <v>1.6</v>
      </c>
    </row>
    <row r="22" spans="1:4" x14ac:dyDescent="0.35">
      <c r="A22" s="46" t="s">
        <v>273</v>
      </c>
      <c r="B22" s="49">
        <v>0.1</v>
      </c>
      <c r="C22" s="49">
        <v>2.2999999999999998</v>
      </c>
      <c r="D22" s="49">
        <v>0.8</v>
      </c>
    </row>
    <row r="23" spans="1:4" x14ac:dyDescent="0.35">
      <c r="A23" s="46" t="s">
        <v>274</v>
      </c>
      <c r="B23" s="49">
        <v>0.1</v>
      </c>
      <c r="C23" s="49">
        <v>3.5</v>
      </c>
      <c r="D23" s="49">
        <v>0.8</v>
      </c>
    </row>
    <row r="24" spans="1:4" x14ac:dyDescent="0.35">
      <c r="A24" s="46" t="s">
        <v>275</v>
      </c>
      <c r="B24" s="49">
        <v>0.3</v>
      </c>
      <c r="C24" s="49">
        <v>3.9</v>
      </c>
      <c r="D24" s="49">
        <v>1.2</v>
      </c>
    </row>
    <row r="25" spans="1:4" x14ac:dyDescent="0.35">
      <c r="A25" s="46" t="s">
        <v>276</v>
      </c>
      <c r="B25" s="49">
        <v>0.2</v>
      </c>
      <c r="C25" s="49">
        <v>3.5</v>
      </c>
      <c r="D25" s="49">
        <v>1.1000000000000001</v>
      </c>
    </row>
    <row r="26" spans="1:4" x14ac:dyDescent="0.35">
      <c r="A26" s="46" t="s">
        <v>277</v>
      </c>
      <c r="B26" s="49">
        <v>4.0999999999999996</v>
      </c>
      <c r="C26" s="49">
        <v>2.7</v>
      </c>
      <c r="D26" s="49">
        <v>4</v>
      </c>
    </row>
    <row r="27" spans="1:4" x14ac:dyDescent="0.35">
      <c r="A27" s="46" t="s">
        <v>278</v>
      </c>
      <c r="B27" s="49">
        <v>0.3</v>
      </c>
      <c r="C27" s="49">
        <v>4.8</v>
      </c>
      <c r="D27" s="49">
        <v>1.5</v>
      </c>
    </row>
    <row r="28" spans="1:4" x14ac:dyDescent="0.35">
      <c r="A28" s="46" t="s">
        <v>190</v>
      </c>
      <c r="B28" s="49">
        <v>1</v>
      </c>
      <c r="C28" s="49">
        <v>4.5999999999999996</v>
      </c>
      <c r="D28" s="49">
        <v>2</v>
      </c>
    </row>
    <row r="29" spans="1:4" x14ac:dyDescent="0.35">
      <c r="A29" s="46" t="s">
        <v>279</v>
      </c>
      <c r="B29" s="49">
        <v>0.3</v>
      </c>
      <c r="C29" s="49">
        <v>1.5</v>
      </c>
      <c r="D29" s="49">
        <v>0.9</v>
      </c>
    </row>
    <row r="30" spans="1:4" x14ac:dyDescent="0.35">
      <c r="A30" s="46" t="s">
        <v>280</v>
      </c>
      <c r="B30" s="49">
        <v>0</v>
      </c>
      <c r="C30" s="49">
        <v>0.8</v>
      </c>
      <c r="D30" s="49">
        <v>0.4</v>
      </c>
    </row>
    <row r="31" spans="1:4" x14ac:dyDescent="0.35">
      <c r="A31" s="46" t="s">
        <v>281</v>
      </c>
      <c r="B31" s="49">
        <v>0</v>
      </c>
      <c r="C31" s="49">
        <v>1.2</v>
      </c>
      <c r="D31" s="49">
        <v>0.2</v>
      </c>
    </row>
    <row r="32" spans="1:4" x14ac:dyDescent="0.35">
      <c r="A32" s="46" t="s">
        <v>282</v>
      </c>
      <c r="B32" s="49">
        <v>0.2</v>
      </c>
      <c r="C32" s="49">
        <v>1.1000000000000001</v>
      </c>
      <c r="D32" s="49">
        <v>0.7</v>
      </c>
    </row>
    <row r="33" spans="1:4" x14ac:dyDescent="0.35">
      <c r="A33" s="46" t="s">
        <v>283</v>
      </c>
      <c r="B33" s="49">
        <v>0</v>
      </c>
      <c r="C33" s="49">
        <v>0.6</v>
      </c>
      <c r="D33" s="49">
        <v>0.5</v>
      </c>
    </row>
    <row r="34" spans="1:4" x14ac:dyDescent="0.35">
      <c r="A34" s="46" t="s">
        <v>284</v>
      </c>
      <c r="B34" s="49">
        <v>0.2</v>
      </c>
      <c r="C34" s="49">
        <v>3</v>
      </c>
      <c r="D34" s="49">
        <v>1.1000000000000001</v>
      </c>
    </row>
    <row r="35" spans="1:4" x14ac:dyDescent="0.35">
      <c r="A35" s="46" t="s">
        <v>285</v>
      </c>
      <c r="B35" s="49">
        <v>0.1</v>
      </c>
      <c r="C35" s="49">
        <v>1.2</v>
      </c>
      <c r="D35" s="49">
        <v>0.7</v>
      </c>
    </row>
    <row r="36" spans="1:4" x14ac:dyDescent="0.35">
      <c r="A36" s="46" t="s">
        <v>286</v>
      </c>
      <c r="B36" s="49">
        <v>0.2</v>
      </c>
      <c r="C36" s="49">
        <v>1.9</v>
      </c>
      <c r="D36" s="49">
        <v>0.6</v>
      </c>
    </row>
    <row r="37" spans="1:4" x14ac:dyDescent="0.35">
      <c r="A37" s="46" t="s">
        <v>287</v>
      </c>
      <c r="B37" s="49">
        <v>0</v>
      </c>
      <c r="C37" s="49">
        <v>2.1</v>
      </c>
      <c r="D37" s="49">
        <v>0.6</v>
      </c>
    </row>
    <row r="38" spans="1:4" x14ac:dyDescent="0.35">
      <c r="A38" s="47" t="s">
        <v>291</v>
      </c>
      <c r="B38" s="47"/>
      <c r="C38" s="47"/>
      <c r="D38" s="47"/>
    </row>
    <row r="39" spans="1:4" x14ac:dyDescent="0.35">
      <c r="A39" s="50" t="s">
        <v>288</v>
      </c>
    </row>
  </sheetData>
  <mergeCells count="4">
    <mergeCell ref="A2:D2"/>
    <mergeCell ref="A4:D4"/>
    <mergeCell ref="B6:D6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3.1</vt:lpstr>
      <vt:lpstr>4.1</vt:lpstr>
      <vt:lpstr>4.2</vt:lpstr>
      <vt:lpstr>5.1</vt:lpstr>
      <vt:lpstr>7.3</vt:lpstr>
      <vt:lpstr>7.5</vt:lpstr>
      <vt:lpstr>8.1</vt:lpstr>
      <vt:lpstr>9.1</vt:lpstr>
      <vt:lpstr>9.2</vt:lpstr>
      <vt:lpstr>9.3</vt:lpstr>
      <vt:lpstr>10.1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Ramaekers, P.T.J. (Pascal)</dc:creator>
  <cp:lastModifiedBy>Ramaekers, P.T.J. (Pascal)</cp:lastModifiedBy>
  <dcterms:created xsi:type="dcterms:W3CDTF">2023-11-03T12:54:00Z</dcterms:created>
  <dcterms:modified xsi:type="dcterms:W3CDTF">2023-11-20T15:34:17Z</dcterms:modified>
</cp:coreProperties>
</file>